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Scyna" sheetId="1" r:id="rId1"/>
    <sheet name="ofert_Scyna" sheetId="2" r:id="rId2"/>
  </sheets>
  <definedNames>
    <definedName name="_xlnm.Print_Area" localSheetId="1">'ofert_Scyna'!$A$1:$G$32</definedName>
    <definedName name="_xlnm.Print_Area" localSheetId="0">'przedmiar_Scyna'!$A$1:$G$27</definedName>
  </definedNames>
  <calcPr fullCalcOnLoad="1"/>
</workbook>
</file>

<file path=xl/sharedStrings.xml><?xml version="1.0" encoding="utf-8"?>
<sst xmlns="http://schemas.openxmlformats.org/spreadsheetml/2006/main" count="122" uniqueCount="65">
  <si>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</si>
  <si>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</si>
  <si>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</si>
  <si>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</si>
  <si>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</si>
  <si>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</si>
  <si>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</si>
  <si>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</si>
  <si>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</si>
  <si>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</si>
  <si>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</si>
  <si>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m3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</si>
  <si>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</si>
  <si>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</si>
  <si>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</si>
  <si>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</si>
  <si>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</si>
  <si>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</si>
  <si>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</si>
  <si>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</si>
  <si>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</si>
  <si>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</si>
  <si>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</si>
  <si>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</si>
  <si>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</si>
  <si>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</si>
  <si>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</si>
  <si>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</si>
  <si>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</si>
  <si>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</si>
  <si>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</si>
  <si>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</si>
  <si>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</si>
  <si>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</si>
  <si>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</si>
  <si>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</si>
  <si>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>t</t>
  </si>
  <si>
    <t xml:space="preserve">Prace pomiarowe w terenie równinnym - wytyczenie trasy, </t>
  </si>
  <si>
    <t>pomiary wysokościowe</t>
  </si>
  <si>
    <t>branża drogowa CPV 45233000-9</t>
  </si>
  <si>
    <t xml:space="preserve">Profilowanie i zagęszczenie podłoża (istniejącej podbudowy) pod warstwy  konstrukcyjne naw. gr. II-IV równiarką i walcem  </t>
  </si>
  <si>
    <t>Wykonanie warstwy wiążącej (wyrównawczej) z masy mineralmo - asfaltowej St. II dla ruchu KR1 grubość warstwy po zagęszczeniu 3cm (średnio 75 kg/m2)</t>
  </si>
  <si>
    <t xml:space="preserve">Wykonanie warstwy ścieralnej z masy mineralmo - asfaltowej St. II dla ruchu KR1 grubość warstwy po zagęszczeniu 3cm                                                                                                </t>
  </si>
  <si>
    <t>ROBOTY DODATKOWE I WYKOŃCZENIOWE  Kod CPV 28813810-5</t>
  </si>
  <si>
    <t>Uzupełnienie poboczy gruntem rodzimym, dowiezienie</t>
  </si>
  <si>
    <t>D-06.03.01</t>
  </si>
  <si>
    <t xml:space="preserve">rozścielenie i zagęszczenie gruntu  gr. średnio 10cm (pob. 75cm)   </t>
  </si>
  <si>
    <t>D-04.04.02</t>
  </si>
  <si>
    <t>Wykonanie podbudowy z kruszywa łamanego stabilizowanego mechanicznie - mieszanka sortowana 0/63,5mm na poszerzeniach, dolna warstwa gr. 15 cm</t>
  </si>
  <si>
    <t>j/w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</si>
  <si>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</si>
  <si>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</si>
  <si>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Przebudowa  drogi gminnej w m. Podzakrzówek - Scyna</t>
  </si>
  <si>
    <t>Koryto wykonywane na poszerzeniach jezdni mechanicznie w gr. Kat. II-IV, głębokość koryta średnio 25 cm,</t>
  </si>
  <si>
    <t xml:space="preserve">Wykonanie warstwy wiążącej (wyrównawczej) z masy mineralmo - asfaltowej St. II dla ruchu KR1 grubość warstwy po zagęszczeniu 3cm (średnio 75 kg/m2)                                                   2825.22*75/100 </t>
  </si>
  <si>
    <t>D-04.02.01</t>
  </si>
  <si>
    <t>Wykonanie warstwy odsaczającej z piasku gr. 10 cm na poszerzeniach</t>
  </si>
  <si>
    <t xml:space="preserve">Wyrównanie istniejącej podbudowy kruszywem łamanym stabilizowanym mechanicznie  (mieszanka sortowana 0/31.5mm)   - wyrównanie zaniżeń i ubytków  średnia gr. 10cm                                         </t>
  </si>
  <si>
    <t xml:space="preserve">odcinek długości 700mb, szer. jezdni 4,5m </t>
  </si>
  <si>
    <t>350*4+180*3.5+170*3.7+2*(6*6-3.14*6*6/4)</t>
  </si>
  <si>
    <t>350*0.6+30*0.6+180*1.1+170*0.9+20*4.5+(6*6-3.14*6*6/4)+3*4</t>
  </si>
  <si>
    <t xml:space="preserve">Wyrównanie istniejącej podbudowy kruszywem łamanym stabilizowanym mechanicznie   (mieszanka sortowana 0-31.5mm)  - wyrównanie całej powierzhni jezdni  średnia gr. 10cm        (700*4.5+3*(6*6-3.14*6*6/4)+20*4.5+3*4)*0.10                                  </t>
  </si>
  <si>
    <t>Wykonanie warstwy ścieralnej z masy mineralmo - asfaltowej St. II dla ruchu KR1 grubość warstwy po zagęszczeniu 3cm                                                                                                (700+20)*4.5+3*(6*6-3.14*6*6/4)+3*4</t>
  </si>
  <si>
    <t>rozścielenie i zagęszczenie gruntu  gr. średnio 10cm (pob. 75cm)   720x2x0,75x0,10</t>
  </si>
  <si>
    <t>D.04.04.02 (analogia)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</si>
</sst>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4" fillId="0" borderId="14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4" fillId="0" borderId="1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8" xfId="42" applyNumberFormat="1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43" fontId="4" fillId="0" borderId="23" xfId="42" applyNumberFormat="1" applyFont="1" applyBorder="1" applyAlignment="1">
      <alignment horizontal="center"/>
    </xf>
    <xf numFmtId="43" fontId="4" fillId="0" borderId="24" xfId="42" applyNumberFormat="1" applyFont="1" applyBorder="1" applyAlignment="1">
      <alignment horizontal="center"/>
    </xf>
    <xf numFmtId="43" fontId="4" fillId="0" borderId="20" xfId="42" applyNumberFormat="1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6" fillId="24" borderId="17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24" borderId="25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7" fillId="0" borderId="22" xfId="0" applyFont="1" applyBorder="1" applyAlignment="1">
      <alignment horizontal="center"/>
    </xf>
    <xf numFmtId="43" fontId="13" fillId="0" borderId="0" xfId="42" applyNumberFormat="1" applyFont="1" applyBorder="1" applyAlignment="1">
      <alignment horizontal="center"/>
    </xf>
    <xf numFmtId="43" fontId="13" fillId="0" borderId="13" xfId="42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43" fontId="4" fillId="0" borderId="19" xfId="42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24" borderId="16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horizontal="left" wrapText="1"/>
    </xf>
    <xf numFmtId="0" fontId="6" fillId="24" borderId="24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4" borderId="16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24" xfId="0" applyFont="1" applyFill="1" applyBorder="1" applyAlignment="1">
      <alignment horizontal="left"/>
    </xf>
    <xf numFmtId="0" fontId="6" fillId="24" borderId="20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04" t="s">
        <v>16</v>
      </c>
      <c r="B1" s="104"/>
      <c r="C1" s="104"/>
      <c r="D1" s="104"/>
      <c r="E1" s="104"/>
      <c r="F1" s="104"/>
      <c r="G1" s="104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52</v>
      </c>
      <c r="B3" s="46"/>
      <c r="C3" s="46"/>
      <c r="D3" s="46"/>
      <c r="E3" s="46"/>
      <c r="F3" s="46"/>
      <c r="G3" s="47"/>
    </row>
    <row r="4" spans="1:7" ht="15.75">
      <c r="A4" s="54" t="s">
        <v>58</v>
      </c>
      <c r="B4" s="17"/>
      <c r="C4" s="17"/>
      <c r="D4" s="17"/>
      <c r="E4" s="17"/>
      <c r="F4" s="17"/>
      <c r="G4" s="55"/>
    </row>
    <row r="5" spans="1:7" ht="12.75">
      <c r="A5" s="105" t="s">
        <v>39</v>
      </c>
      <c r="B5" s="106"/>
      <c r="C5" s="106"/>
      <c r="D5" s="106"/>
      <c r="E5" s="106"/>
      <c r="F5" s="106"/>
      <c r="G5" s="107"/>
    </row>
    <row r="6" spans="1:7" ht="12.75">
      <c r="A6" s="56" t="s">
        <v>0</v>
      </c>
      <c r="B6" s="57" t="s">
        <v>30</v>
      </c>
      <c r="C6" s="58" t="s">
        <v>1</v>
      </c>
      <c r="D6" s="59" t="s">
        <v>2</v>
      </c>
      <c r="E6" s="60" t="s">
        <v>4</v>
      </c>
      <c r="F6" s="59" t="s">
        <v>3</v>
      </c>
      <c r="G6" s="61" t="s">
        <v>4</v>
      </c>
    </row>
    <row r="7" spans="1:7" ht="12.75">
      <c r="A7" s="48"/>
      <c r="B7" s="29" t="s">
        <v>26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2"/>
      <c r="B8" s="63" t="s">
        <v>31</v>
      </c>
      <c r="C8" s="33"/>
      <c r="D8" s="64" t="s">
        <v>6</v>
      </c>
      <c r="E8" s="38"/>
      <c r="F8" s="64" t="s">
        <v>9</v>
      </c>
      <c r="G8" s="65"/>
    </row>
    <row r="9" spans="1:7" ht="12.75">
      <c r="A9" s="41"/>
      <c r="B9" s="32"/>
      <c r="C9" s="108" t="s">
        <v>33</v>
      </c>
      <c r="D9" s="109"/>
      <c r="E9" s="109"/>
      <c r="F9" s="109"/>
      <c r="G9" s="110"/>
    </row>
    <row r="10" spans="1:7" ht="12.75">
      <c r="A10" s="74">
        <v>1</v>
      </c>
      <c r="B10" s="43" t="s">
        <v>27</v>
      </c>
      <c r="C10" s="10" t="s">
        <v>37</v>
      </c>
      <c r="D10" s="31"/>
      <c r="E10" s="11"/>
      <c r="F10" s="31"/>
      <c r="G10" s="50"/>
    </row>
    <row r="11" spans="1:7" ht="12.75">
      <c r="A11" s="75"/>
      <c r="B11" s="30"/>
      <c r="C11" s="71" t="s">
        <v>38</v>
      </c>
      <c r="D11" s="30" t="s">
        <v>12</v>
      </c>
      <c r="E11" s="27">
        <v>0.75</v>
      </c>
      <c r="F11" s="30" t="s">
        <v>12</v>
      </c>
      <c r="G11" s="51">
        <f>E11</f>
        <v>0.75</v>
      </c>
    </row>
    <row r="12" spans="1:7" ht="12.75" customHeight="1">
      <c r="A12" s="76"/>
      <c r="B12" s="32"/>
      <c r="C12" s="100" t="s">
        <v>34</v>
      </c>
      <c r="D12" s="101"/>
      <c r="E12" s="101"/>
      <c r="F12" s="101"/>
      <c r="G12" s="111"/>
    </row>
    <row r="13" spans="1:7" ht="21.75" customHeight="1">
      <c r="A13" s="77">
        <v>2</v>
      </c>
      <c r="B13" s="31" t="s">
        <v>28</v>
      </c>
      <c r="C13" s="72" t="s">
        <v>40</v>
      </c>
      <c r="D13" s="43" t="s">
        <v>50</v>
      </c>
      <c r="E13" s="44">
        <v>2674.48</v>
      </c>
      <c r="F13" s="43" t="s">
        <v>50</v>
      </c>
      <c r="G13" s="53">
        <f aca="true" t="shared" si="0" ref="G13:G20">E13</f>
        <v>2674.48</v>
      </c>
    </row>
    <row r="14" spans="1:9" ht="12.75" customHeight="1">
      <c r="A14" s="75"/>
      <c r="B14" s="30"/>
      <c r="C14" s="96" t="s">
        <v>59</v>
      </c>
      <c r="D14" s="30"/>
      <c r="E14" s="27"/>
      <c r="F14" s="30"/>
      <c r="G14" s="51">
        <f t="shared" si="0"/>
        <v>0</v>
      </c>
      <c r="I14">
        <f>350*4+180*3.5+170*3.7+2*(6*6-3.14*6*6/4)</f>
        <v>2674.48</v>
      </c>
    </row>
    <row r="15" spans="1:7" ht="24" customHeight="1">
      <c r="A15" s="74">
        <v>3</v>
      </c>
      <c r="B15" s="31" t="s">
        <v>28</v>
      </c>
      <c r="C15" s="72" t="s">
        <v>53</v>
      </c>
      <c r="D15" s="43" t="s">
        <v>50</v>
      </c>
      <c r="E15" s="11">
        <v>688.74</v>
      </c>
      <c r="F15" s="43" t="s">
        <v>50</v>
      </c>
      <c r="G15" s="50">
        <f t="shared" si="0"/>
        <v>688.74</v>
      </c>
    </row>
    <row r="16" spans="1:9" ht="12.75" customHeight="1">
      <c r="A16" s="75"/>
      <c r="B16" s="30"/>
      <c r="C16" s="96" t="s">
        <v>60</v>
      </c>
      <c r="D16" s="30"/>
      <c r="E16" s="27"/>
      <c r="F16" s="30"/>
      <c r="G16" s="51">
        <f t="shared" si="0"/>
        <v>0</v>
      </c>
      <c r="I16">
        <f>350*0.6+30*0.6+180*1.1+170*0.9+20*4.5+(6*6-3.14*6*6/4)+3*4</f>
        <v>688.74</v>
      </c>
    </row>
    <row r="17" spans="1:7" ht="24" customHeight="1">
      <c r="A17" s="76">
        <v>4</v>
      </c>
      <c r="B17" s="32" t="s">
        <v>55</v>
      </c>
      <c r="C17" s="73" t="s">
        <v>56</v>
      </c>
      <c r="D17" s="32" t="s">
        <v>10</v>
      </c>
      <c r="E17" s="28">
        <v>688.74</v>
      </c>
      <c r="F17" s="32" t="s">
        <v>10</v>
      </c>
      <c r="G17" s="52">
        <f t="shared" si="0"/>
        <v>688.74</v>
      </c>
    </row>
    <row r="18" spans="1:7" ht="35.25" customHeight="1">
      <c r="A18" s="74">
        <v>5</v>
      </c>
      <c r="B18" s="31" t="s">
        <v>47</v>
      </c>
      <c r="C18" s="72" t="s">
        <v>48</v>
      </c>
      <c r="D18" s="31" t="s">
        <v>50</v>
      </c>
      <c r="E18" s="11">
        <v>688.74</v>
      </c>
      <c r="F18" s="31" t="s">
        <v>50</v>
      </c>
      <c r="G18" s="50">
        <f t="shared" si="0"/>
        <v>688.74</v>
      </c>
    </row>
    <row r="19" spans="1:7" ht="12.75" customHeight="1">
      <c r="A19" s="74"/>
      <c r="B19" s="31"/>
      <c r="C19" s="72" t="s">
        <v>49</v>
      </c>
      <c r="D19" s="31"/>
      <c r="E19" s="11"/>
      <c r="F19" s="31"/>
      <c r="G19" s="50">
        <f t="shared" si="0"/>
        <v>0</v>
      </c>
    </row>
    <row r="20" spans="1:9" ht="48" customHeight="1">
      <c r="A20" s="76">
        <v>6</v>
      </c>
      <c r="B20" s="85" t="s">
        <v>64</v>
      </c>
      <c r="C20" s="73" t="s">
        <v>61</v>
      </c>
      <c r="D20" s="43" t="s">
        <v>51</v>
      </c>
      <c r="E20" s="28">
        <v>327.52</v>
      </c>
      <c r="F20" s="43" t="s">
        <v>51</v>
      </c>
      <c r="G20" s="52">
        <f t="shared" si="0"/>
        <v>327.52</v>
      </c>
      <c r="I20">
        <f>(700*4.5+3*(6*6-3.14*6*6/4)+20*4.5+3*4)*0.1</f>
        <v>327.522</v>
      </c>
    </row>
    <row r="21" spans="1:7" ht="12.75">
      <c r="A21" s="76"/>
      <c r="B21" s="32"/>
      <c r="C21" s="100" t="s">
        <v>35</v>
      </c>
      <c r="D21" s="101"/>
      <c r="E21" s="101"/>
      <c r="F21" s="101"/>
      <c r="G21" s="102"/>
    </row>
    <row r="22" spans="1:9" ht="45">
      <c r="A22" s="76">
        <v>7</v>
      </c>
      <c r="B22" s="87" t="s">
        <v>29</v>
      </c>
      <c r="C22" s="72" t="s">
        <v>54</v>
      </c>
      <c r="D22" s="31" t="s">
        <v>36</v>
      </c>
      <c r="E22" s="28">
        <v>245.64</v>
      </c>
      <c r="F22" s="89" t="s">
        <v>36</v>
      </c>
      <c r="G22" s="83">
        <f>E22</f>
        <v>245.64</v>
      </c>
      <c r="I22" s="86">
        <f>I23*75/1000</f>
        <v>245.64149999999998</v>
      </c>
    </row>
    <row r="23" spans="1:9" ht="36.75" customHeight="1">
      <c r="A23" s="76">
        <v>8</v>
      </c>
      <c r="B23" s="85" t="s">
        <v>29</v>
      </c>
      <c r="C23" s="73" t="s">
        <v>62</v>
      </c>
      <c r="D23" s="43" t="s">
        <v>50</v>
      </c>
      <c r="E23" s="28">
        <v>3275.22</v>
      </c>
      <c r="F23" s="43" t="s">
        <v>50</v>
      </c>
      <c r="G23" s="52">
        <f>E23</f>
        <v>3275.22</v>
      </c>
      <c r="I23" s="99">
        <f>(700+20)*4.5+3*(6*6-3.14*6*6/4)+3*4</f>
        <v>3275.22</v>
      </c>
    </row>
    <row r="24" spans="1:7" ht="12.75">
      <c r="A24" s="75"/>
      <c r="B24" s="30"/>
      <c r="C24" s="100" t="s">
        <v>43</v>
      </c>
      <c r="D24" s="101"/>
      <c r="E24" s="101"/>
      <c r="F24" s="101"/>
      <c r="G24" s="111"/>
    </row>
    <row r="25" spans="1:7" ht="12.75">
      <c r="A25" s="74">
        <v>9</v>
      </c>
      <c r="B25" s="90" t="s">
        <v>32</v>
      </c>
      <c r="C25" s="91" t="s">
        <v>44</v>
      </c>
      <c r="D25" s="92"/>
      <c r="E25" s="93"/>
      <c r="F25" s="94"/>
      <c r="G25" s="94">
        <f>E25</f>
        <v>0</v>
      </c>
    </row>
    <row r="26" spans="1:9" ht="22.5">
      <c r="A26" s="95"/>
      <c r="B26" s="30" t="s">
        <v>45</v>
      </c>
      <c r="C26" s="96" t="s">
        <v>63</v>
      </c>
      <c r="D26" s="30" t="s">
        <v>51</v>
      </c>
      <c r="E26" s="27">
        <v>108</v>
      </c>
      <c r="F26" s="30" t="s">
        <v>51</v>
      </c>
      <c r="G26" s="34">
        <f>E26</f>
        <v>108</v>
      </c>
      <c r="I26">
        <f>720*2*0.75*0.1</f>
        <v>108</v>
      </c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103"/>
      <c r="B28" s="103"/>
      <c r="C28" s="103"/>
      <c r="D28" s="103"/>
      <c r="E28" s="103"/>
      <c r="F28" s="103"/>
      <c r="G28" s="103"/>
    </row>
    <row r="29" spans="1:7" ht="12.75">
      <c r="A29" s="6"/>
      <c r="B29" s="6"/>
      <c r="C29" s="21"/>
      <c r="D29" s="6"/>
      <c r="E29" s="11"/>
      <c r="F29" s="6"/>
      <c r="G29" s="22"/>
    </row>
    <row r="30" spans="1:7" ht="12.75">
      <c r="A30" s="6"/>
      <c r="B30" s="6"/>
      <c r="C30" s="10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6"/>
      <c r="C32" s="10"/>
      <c r="D32" s="6"/>
      <c r="E32" s="11"/>
      <c r="F32" s="6"/>
      <c r="G32" s="22"/>
    </row>
    <row r="33" spans="1:7" ht="12.75">
      <c r="A33" s="6"/>
      <c r="B33" s="6"/>
      <c r="C33" s="10"/>
      <c r="D33" s="6"/>
      <c r="E33" s="11"/>
      <c r="F33" s="6"/>
      <c r="G33" s="22"/>
    </row>
    <row r="34" spans="1:7" ht="12.75">
      <c r="A34" s="6"/>
      <c r="B34" s="6"/>
      <c r="C34" s="10"/>
      <c r="D34" s="6"/>
      <c r="E34" s="11"/>
      <c r="F34" s="6"/>
      <c r="G34" s="22"/>
    </row>
    <row r="35" spans="1:7" ht="12.75">
      <c r="A35" s="6"/>
      <c r="B35" s="23"/>
      <c r="C35" s="10"/>
      <c r="D35" s="6"/>
      <c r="E35" s="11"/>
      <c r="F35" s="6"/>
      <c r="G35" s="22"/>
    </row>
    <row r="36" spans="1:7" ht="12.75">
      <c r="A36" s="6"/>
      <c r="B36" s="6"/>
      <c r="C36" s="21"/>
      <c r="D36" s="6"/>
      <c r="E36" s="11"/>
      <c r="F36" s="6"/>
      <c r="G36" s="22"/>
    </row>
    <row r="37" spans="1:7" ht="12.75">
      <c r="A37" s="6"/>
      <c r="B37" s="6"/>
      <c r="C37" s="10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7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14"/>
      <c r="G57" s="15"/>
    </row>
    <row r="58" spans="1:7" ht="12.75">
      <c r="A58" s="1"/>
      <c r="B58" s="1"/>
      <c r="C58" s="1"/>
      <c r="D58" s="1"/>
      <c r="E58" s="1"/>
      <c r="F58" s="10"/>
      <c r="G58" s="16"/>
    </row>
    <row r="59" spans="1:7" ht="12.75">
      <c r="A59" s="1"/>
      <c r="B59" s="1"/>
      <c r="C59" s="1"/>
      <c r="D59" s="1"/>
      <c r="E59" s="12"/>
      <c r="F59" s="12"/>
      <c r="G59" s="13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0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sheetProtection/>
  <mergeCells count="7">
    <mergeCell ref="C21:G21"/>
    <mergeCell ref="A28:G28"/>
    <mergeCell ref="A1:G1"/>
    <mergeCell ref="A5:G5"/>
    <mergeCell ref="C9:G9"/>
    <mergeCell ref="C12:G12"/>
    <mergeCell ref="C24:G24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15" t="s">
        <v>17</v>
      </c>
      <c r="B1" s="115"/>
      <c r="C1" s="115"/>
      <c r="D1" s="115"/>
      <c r="E1" s="115"/>
      <c r="F1" s="115"/>
      <c r="G1" s="115"/>
    </row>
    <row r="2" spans="1:7" ht="15.75">
      <c r="A2" s="45" t="s">
        <v>52</v>
      </c>
      <c r="B2" s="46"/>
      <c r="C2" s="46"/>
      <c r="D2" s="46"/>
      <c r="E2" s="46"/>
      <c r="F2" s="46"/>
      <c r="G2" s="47"/>
    </row>
    <row r="3" spans="1:7" ht="15.75">
      <c r="A3" s="54" t="s">
        <v>58</v>
      </c>
      <c r="B3" s="17"/>
      <c r="C3" s="17"/>
      <c r="D3" s="17"/>
      <c r="E3" s="17"/>
      <c r="F3" s="17"/>
      <c r="G3" s="55"/>
    </row>
    <row r="4" spans="1:7" ht="12.75">
      <c r="A4" s="105" t="s">
        <v>39</v>
      </c>
      <c r="B4" s="106"/>
      <c r="C4" s="106"/>
      <c r="D4" s="106"/>
      <c r="E4" s="106"/>
      <c r="F4" s="106"/>
      <c r="G4" s="107"/>
    </row>
    <row r="5" spans="1:7" ht="12.75">
      <c r="A5" s="66" t="s">
        <v>0</v>
      </c>
      <c r="B5" s="66" t="s">
        <v>25</v>
      </c>
      <c r="C5" s="67" t="s">
        <v>1</v>
      </c>
      <c r="D5" s="66" t="s">
        <v>3</v>
      </c>
      <c r="E5" s="66" t="s">
        <v>8</v>
      </c>
      <c r="F5" s="66" t="s">
        <v>13</v>
      </c>
      <c r="G5" s="66" t="s">
        <v>14</v>
      </c>
    </row>
    <row r="6" spans="1:7" ht="12.75">
      <c r="A6" s="66"/>
      <c r="B6" s="66" t="s">
        <v>26</v>
      </c>
      <c r="C6" s="68"/>
      <c r="D6" s="66" t="s">
        <v>6</v>
      </c>
      <c r="E6" s="66"/>
      <c r="F6" s="66" t="s">
        <v>6</v>
      </c>
      <c r="G6" s="66" t="s">
        <v>24</v>
      </c>
    </row>
    <row r="7" spans="1:7" ht="12.75">
      <c r="A7" s="66"/>
      <c r="B7" s="66"/>
      <c r="C7" s="68"/>
      <c r="D7" s="66" t="s">
        <v>9</v>
      </c>
      <c r="E7" s="66"/>
      <c r="F7" s="66" t="s">
        <v>24</v>
      </c>
      <c r="G7" s="66"/>
    </row>
    <row r="8" spans="1:7" ht="12.75">
      <c r="A8" s="81">
        <v>1</v>
      </c>
      <c r="B8" s="82">
        <v>2</v>
      </c>
      <c r="C8" s="80">
        <v>3</v>
      </c>
      <c r="D8" s="82">
        <v>4</v>
      </c>
      <c r="E8" s="82">
        <v>5</v>
      </c>
      <c r="F8" s="82">
        <v>6</v>
      </c>
      <c r="G8" s="82">
        <v>7</v>
      </c>
    </row>
    <row r="9" spans="1:7" ht="12.75">
      <c r="A9" s="69"/>
      <c r="B9" s="70"/>
      <c r="C9" s="116" t="s">
        <v>33</v>
      </c>
      <c r="D9" s="117"/>
      <c r="E9" s="117"/>
      <c r="F9" s="117"/>
      <c r="G9" s="118"/>
    </row>
    <row r="10" spans="1:7" ht="12.75">
      <c r="A10" s="74">
        <v>1</v>
      </c>
      <c r="B10" s="43" t="s">
        <v>27</v>
      </c>
      <c r="C10" s="10" t="s">
        <v>37</v>
      </c>
      <c r="D10" s="31"/>
      <c r="E10" s="11"/>
      <c r="F10" s="84"/>
      <c r="G10" s="84"/>
    </row>
    <row r="11" spans="1:7" ht="12.75">
      <c r="A11" s="75"/>
      <c r="B11" s="30"/>
      <c r="C11" s="71" t="s">
        <v>38</v>
      </c>
      <c r="D11" s="30" t="s">
        <v>12</v>
      </c>
      <c r="E11" s="27">
        <v>0.75</v>
      </c>
      <c r="F11" s="34"/>
      <c r="G11" s="34"/>
    </row>
    <row r="12" spans="1:7" ht="12.75">
      <c r="A12" s="88"/>
      <c r="B12" s="79"/>
      <c r="C12" s="112" t="s">
        <v>34</v>
      </c>
      <c r="D12" s="113"/>
      <c r="E12" s="113"/>
      <c r="F12" s="113"/>
      <c r="G12" s="114"/>
    </row>
    <row r="13" spans="1:7" ht="29.25" customHeight="1">
      <c r="A13" s="76">
        <v>2</v>
      </c>
      <c r="B13" s="32" t="s">
        <v>28</v>
      </c>
      <c r="C13" s="73" t="s">
        <v>40</v>
      </c>
      <c r="D13" s="32" t="s">
        <v>50</v>
      </c>
      <c r="E13" s="28">
        <v>2674.48</v>
      </c>
      <c r="F13" s="83"/>
      <c r="G13" s="83"/>
    </row>
    <row r="14" spans="1:7" ht="29.25" customHeight="1">
      <c r="A14" s="76">
        <v>3</v>
      </c>
      <c r="B14" s="32" t="s">
        <v>28</v>
      </c>
      <c r="C14" s="73" t="s">
        <v>53</v>
      </c>
      <c r="D14" s="32" t="s">
        <v>50</v>
      </c>
      <c r="E14" s="28">
        <v>688.74</v>
      </c>
      <c r="F14" s="83"/>
      <c r="G14" s="83"/>
    </row>
    <row r="15" spans="1:7" ht="29.25" customHeight="1">
      <c r="A15" s="76">
        <v>4</v>
      </c>
      <c r="B15" s="32" t="s">
        <v>55</v>
      </c>
      <c r="C15" s="73" t="s">
        <v>56</v>
      </c>
      <c r="D15" s="32" t="s">
        <v>10</v>
      </c>
      <c r="E15" s="28">
        <v>688.74</v>
      </c>
      <c r="F15" s="84"/>
      <c r="G15" s="84"/>
    </row>
    <row r="16" spans="1:7" ht="35.25" customHeight="1">
      <c r="A16" s="74">
        <v>5</v>
      </c>
      <c r="B16" s="31" t="s">
        <v>47</v>
      </c>
      <c r="C16" s="72" t="s">
        <v>48</v>
      </c>
      <c r="D16" s="32" t="s">
        <v>50</v>
      </c>
      <c r="E16" s="11">
        <v>688.74</v>
      </c>
      <c r="F16" s="84"/>
      <c r="G16" s="84"/>
    </row>
    <row r="17" spans="1:7" ht="33.75" customHeight="1">
      <c r="A17" s="76">
        <v>6</v>
      </c>
      <c r="B17" s="85" t="s">
        <v>64</v>
      </c>
      <c r="C17" s="73" t="s">
        <v>57</v>
      </c>
      <c r="D17" s="30" t="s">
        <v>51</v>
      </c>
      <c r="E17" s="28">
        <v>327.52</v>
      </c>
      <c r="F17" s="83"/>
      <c r="G17" s="83"/>
    </row>
    <row r="18" spans="1:7" ht="12.75">
      <c r="A18" s="78"/>
      <c r="B18" s="79"/>
      <c r="C18" s="112" t="s">
        <v>35</v>
      </c>
      <c r="D18" s="113"/>
      <c r="E18" s="113"/>
      <c r="F18" s="113"/>
      <c r="G18" s="114">
        <f>E18*F18</f>
        <v>0</v>
      </c>
    </row>
    <row r="19" spans="1:7" ht="33.75">
      <c r="A19" s="76">
        <v>7</v>
      </c>
      <c r="B19" s="87" t="s">
        <v>29</v>
      </c>
      <c r="C19" s="72" t="s">
        <v>41</v>
      </c>
      <c r="D19" s="31" t="s">
        <v>36</v>
      </c>
      <c r="E19" s="28">
        <v>245.64</v>
      </c>
      <c r="F19" s="34"/>
      <c r="G19" s="34"/>
    </row>
    <row r="20" spans="1:7" ht="26.25" customHeight="1">
      <c r="A20" s="76">
        <v>8</v>
      </c>
      <c r="B20" s="85" t="s">
        <v>29</v>
      </c>
      <c r="C20" s="73" t="s">
        <v>42</v>
      </c>
      <c r="D20" s="32" t="s">
        <v>10</v>
      </c>
      <c r="E20" s="28">
        <v>3275.22</v>
      </c>
      <c r="F20" s="83"/>
      <c r="G20" s="34"/>
    </row>
    <row r="21" spans="1:7" ht="12.75">
      <c r="A21" s="78"/>
      <c r="B21" s="79"/>
      <c r="C21" s="112" t="s">
        <v>43</v>
      </c>
      <c r="D21" s="113"/>
      <c r="E21" s="113"/>
      <c r="F21" s="113"/>
      <c r="G21" s="119"/>
    </row>
    <row r="22" spans="1:7" ht="12.75">
      <c r="A22" s="74">
        <v>9</v>
      </c>
      <c r="B22" s="90" t="s">
        <v>32</v>
      </c>
      <c r="C22" s="91" t="s">
        <v>44</v>
      </c>
      <c r="D22" s="92"/>
      <c r="E22" s="93"/>
      <c r="F22" s="97"/>
      <c r="G22" s="84"/>
    </row>
    <row r="23" spans="1:7" ht="22.5">
      <c r="A23" s="95"/>
      <c r="B23" s="30" t="s">
        <v>45</v>
      </c>
      <c r="C23" s="96" t="s">
        <v>46</v>
      </c>
      <c r="D23" s="30" t="s">
        <v>11</v>
      </c>
      <c r="E23" s="27">
        <v>108</v>
      </c>
      <c r="F23" s="98"/>
      <c r="G23" s="34"/>
    </row>
    <row r="24" spans="1:7" ht="12.75">
      <c r="A24" s="4"/>
      <c r="B24" s="4"/>
      <c r="C24" s="3"/>
      <c r="D24" s="4"/>
      <c r="E24" s="5"/>
      <c r="F24" s="38" t="s">
        <v>15</v>
      </c>
      <c r="G24" s="37"/>
    </row>
    <row r="25" spans="5:7" ht="18.75" thickBot="1">
      <c r="E25" s="2"/>
      <c r="F25" s="8" t="s">
        <v>22</v>
      </c>
      <c r="G25" s="39"/>
    </row>
    <row r="26" spans="4:7" ht="18">
      <c r="D26" s="9" t="s">
        <v>23</v>
      </c>
      <c r="E26" s="9"/>
      <c r="F26" s="9"/>
      <c r="G26" s="40"/>
    </row>
    <row r="28" ht="12.75">
      <c r="B28" s="35" t="s">
        <v>19</v>
      </c>
    </row>
    <row r="29" ht="12.75">
      <c r="C29" t="s">
        <v>18</v>
      </c>
    </row>
    <row r="31" ht="12.75">
      <c r="E31" t="s">
        <v>20</v>
      </c>
    </row>
    <row r="32" ht="12.75">
      <c r="F32" s="36" t="s">
        <v>21</v>
      </c>
    </row>
    <row r="33" spans="1:7" ht="15.75">
      <c r="A33" s="18"/>
      <c r="B33" s="17"/>
      <c r="C33" s="17"/>
      <c r="D33" s="17"/>
      <c r="E33" s="17"/>
      <c r="F33" s="17"/>
      <c r="G33" s="17"/>
    </row>
    <row r="34" spans="1:7" ht="12.75">
      <c r="A34" s="19"/>
      <c r="B34" s="19"/>
      <c r="C34" s="19"/>
      <c r="D34" s="19"/>
      <c r="E34" s="19"/>
      <c r="F34" s="19"/>
      <c r="G34" s="19"/>
    </row>
    <row r="35" spans="1:7" ht="12.75">
      <c r="A35" s="19"/>
      <c r="B35" s="19"/>
      <c r="C35" s="19"/>
      <c r="D35" s="19"/>
      <c r="E35" s="19"/>
      <c r="F35" s="19"/>
      <c r="G35" s="19"/>
    </row>
    <row r="36" spans="1:7" ht="12.75">
      <c r="A36" s="7"/>
      <c r="B36" s="7"/>
      <c r="C36" s="7"/>
      <c r="D36" s="7"/>
      <c r="E36" s="20"/>
      <c r="F36" s="20"/>
      <c r="G36" s="20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20"/>
      <c r="F38" s="7"/>
      <c r="G38" s="7"/>
    </row>
    <row r="39" spans="1:7" ht="12.75">
      <c r="A39" s="103"/>
      <c r="B39" s="103"/>
      <c r="C39" s="103"/>
      <c r="D39" s="103"/>
      <c r="E39" s="103"/>
      <c r="F39" s="103"/>
      <c r="G39" s="103"/>
    </row>
    <row r="40" spans="1:7" ht="12.75">
      <c r="A40" s="6"/>
      <c r="B40" s="6"/>
      <c r="C40" s="21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23"/>
      <c r="C46" s="10"/>
      <c r="D46" s="6"/>
      <c r="E46" s="11"/>
      <c r="F46" s="6"/>
      <c r="G46" s="22"/>
    </row>
    <row r="47" spans="1:7" ht="12.75">
      <c r="A47" s="6"/>
      <c r="B47" s="6"/>
      <c r="C47" s="21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24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7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6"/>
      <c r="G66" s="22"/>
    </row>
    <row r="67" spans="1:7" ht="12.75">
      <c r="A67" s="6"/>
      <c r="B67" s="6"/>
      <c r="C67" s="10"/>
      <c r="D67" s="6"/>
      <c r="E67" s="11"/>
      <c r="F67" s="6"/>
      <c r="G67" s="22"/>
    </row>
    <row r="68" spans="1:7" ht="12.75">
      <c r="A68" s="6"/>
      <c r="B68" s="6"/>
      <c r="C68" s="10"/>
      <c r="D68" s="6"/>
      <c r="E68" s="11"/>
      <c r="F68" s="14"/>
      <c r="G68" s="15"/>
    </row>
    <row r="69" spans="1:7" ht="12.75">
      <c r="A69" s="1"/>
      <c r="B69" s="1"/>
      <c r="C69" s="1"/>
      <c r="D69" s="1"/>
      <c r="E69" s="1"/>
      <c r="F69" s="10"/>
      <c r="G69" s="16"/>
    </row>
    <row r="70" spans="1:7" ht="12.75">
      <c r="A70" s="1"/>
      <c r="B70" s="1"/>
      <c r="C70" s="1"/>
      <c r="D70" s="1"/>
      <c r="E70" s="12"/>
      <c r="F70" s="12"/>
      <c r="G70" s="13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0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</sheetData>
  <sheetProtection/>
  <mergeCells count="7">
    <mergeCell ref="C18:G18"/>
    <mergeCell ref="A39:G39"/>
    <mergeCell ref="A4:G4"/>
    <mergeCell ref="A1:G1"/>
    <mergeCell ref="C9:G9"/>
    <mergeCell ref="C12:G12"/>
    <mergeCell ref="C21:G21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2008-01-23T07:52:20Z</cp:lastPrinted>
  <dcterms:created xsi:type="dcterms:W3CDTF">1998-03-22T04:17:14Z</dcterms:created>
  <dcterms:modified xsi:type="dcterms:W3CDTF">2008-03-12T10:29:56Z</dcterms:modified>
  <cp:category/>
  <cp:version/>
  <cp:contentType/>
  <cp:contentStatus/>
</cp:coreProperties>
</file>