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Józ_Mostki" sheetId="1" r:id="rId1"/>
    <sheet name="ofert_Józ_Mostki" sheetId="2" r:id="rId2"/>
  </sheets>
  <definedNames>
    <definedName name="_xlnm.Print_Area" localSheetId="1">'ofert_Józ_Mostki'!$A$1:$G$34</definedName>
    <definedName name="_xlnm.Print_Area" localSheetId="0">'przedmiar_Józ_Mostki'!$A$1:$G$28</definedName>
  </definedNames>
  <calcPr fullCalcOnLoad="1"/>
</workbook>
</file>

<file path=xl/sharedStrings.xml><?xml version="1.0" encoding="utf-8"?>
<sst xmlns="http://schemas.openxmlformats.org/spreadsheetml/2006/main" count="130" uniqueCount="69">
  <si>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</si>
  <si>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</si>
  <si>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</si>
  <si>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</si>
  <si>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</si>
  <si>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</si>
  <si>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</si>
  <si>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</si>
  <si>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</si>
  <si>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</si>
  <si>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</si>
  <si>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</si>
  <si>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</si>
  <si>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</si>
  <si>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</si>
  <si>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</si>
  <si>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</si>
  <si>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</si>
  <si>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</si>
  <si>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</si>
  <si>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</si>
  <si>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</si>
  <si>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</si>
  <si>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</si>
  <si>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</si>
  <si>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</si>
  <si>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</si>
  <si>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</si>
  <si>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</si>
  <si>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</si>
  <si>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</si>
  <si>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</si>
  <si>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</si>
  <si>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</si>
  <si>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</si>
  <si>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D.04.08.05</t>
  </si>
  <si>
    <t>t</t>
  </si>
  <si>
    <t xml:space="preserve">Prace pomiarowe w terenie równinnym - wytyczenie trasy, </t>
  </si>
  <si>
    <t>pomiary wysokościowe</t>
  </si>
  <si>
    <t>branża drogowa CPV 45233000-9</t>
  </si>
  <si>
    <t>D.04.08.05 (analogia)</t>
  </si>
  <si>
    <t>Wykonanie warstwy wiążącej (wyrównawczej) z masy mineralmo - asfaltowej St. II dla ruchu KR1 grubość warstwy po zagęszczeniu 3cm (średnio 75 kg/m2)</t>
  </si>
  <si>
    <t xml:space="preserve">Wykonanie warstwy ścieralnej z masy mineralmo - asfaltowej St. II dla ruchu KR1 grubość warstwy po zagęszczeniu 3cm                                                                                                </t>
  </si>
  <si>
    <t>ROBOTY DODATKOWE I WYKOŃCZENIOWE  Kod CPV 28813810-5</t>
  </si>
  <si>
    <t>Uzupełnienie poboczy gruntem rodzimym, dowiezienie</t>
  </si>
  <si>
    <t>D-06.03.01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</si>
  <si>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</si>
  <si>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</si>
  <si>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Profilowanie i zagęszczenie podłoża (istniejącej podbudowy) pod warstwy  konstrukcyjne naw. gr. II-IV równiarką i walcem  z lokalnym wykonaniem koryta do gł. 10cm</t>
  </si>
  <si>
    <t>280*3.7+2*(5*5-3.14*5*5/4)</t>
  </si>
  <si>
    <t xml:space="preserve">Wyrównanie istniejącej podbudowy kruszywem łamanym stabilizowanym mechanicznie   (mieszanka sortowana 0-31.5mm)  - wyrównanie całej powierzhni jezdni  średnia gr. 15cm        1046.75*0.15                                  </t>
  </si>
  <si>
    <t>Przebudowa  drogi gminnej dojazdowej Józefów - Mostki</t>
  </si>
  <si>
    <t xml:space="preserve">odcinek długości 280mb, szer. jezdni 3,5m </t>
  </si>
  <si>
    <t>ODWODNIENIE kod CPV 45230000-8</t>
  </si>
  <si>
    <t>wycena własna</t>
  </si>
  <si>
    <t>m</t>
  </si>
  <si>
    <t>szt.</t>
  </si>
  <si>
    <t>Wykonanie cześci przelotowej przepustu pod droga z rur PEHD o śr. 50cm na ławie tłuczniowej na właczeniach do drogi gminnej</t>
  </si>
  <si>
    <t>1*7m</t>
  </si>
  <si>
    <t>Montaż głowic prefabrykowanych żelbetowych dla przepustów o średnicy 50cm</t>
  </si>
  <si>
    <t xml:space="preserve">Wykonanie warstwy wiążącej (wyrównawczej) z masy mineralmo - asfaltowej St. II dla ruchu KR1 grubość warstwy po zagęszczeniu 3cm (średnio 75 kg/m2)                                                   (280*3.5+2*(5*5-3.14*5*5/4))*75/1000 </t>
  </si>
  <si>
    <t>Wykonanie warstwy ścieralnej z masy mineralmo - asfaltowej St. II dla ruchu KR1 grubość warstwy po zagęszczeniu 3cm                                                                                                (280*3.5+2*(5*5-3.14*5*5/4)</t>
  </si>
  <si>
    <t>wycena indywid</t>
  </si>
  <si>
    <t>Ustawienie znaków drogowych pionowych na słupkach z rur ocynkowanych min. 1.5cala - znak typu A-7 średni z licem z folii odblaskowej I generacji</t>
  </si>
  <si>
    <t xml:space="preserve">Wyrównanie istniejącej podbudowy kruszywem łamanym stabilizowanym mechanicznie    (mieszanka sortowana 0/31.5mm)   - wyrównanie zaniżeń i ubytków  średnia gr. 15cm                                         </t>
  </si>
  <si>
    <t>D-04-03-01</t>
  </si>
  <si>
    <t>Skropienie mechaniczne warstwa konstrukcyjnych (podbudowy tłuczniowej) emulsja asfaltową - pasy na krawędziach szerokości 0,5m każdy                                                                 280*0,5*2</t>
  </si>
  <si>
    <t>rozścielenie i zagęszczenie gruntu  gr. średnio 20cm (pob. 75cm)   280x2x0,75x0,20</t>
  </si>
  <si>
    <t xml:space="preserve">rozścielenie i zagęszczenie gruntu  gr. średnio 20cm (pob. 75cm)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</si>
</sst>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2" xfId="15" applyFont="1" applyBorder="1" applyAlignment="1">
      <alignment/>
    </xf>
    <xf numFmtId="0" fontId="6" fillId="0" borderId="2" xfId="0" applyFont="1" applyBorder="1" applyAlignment="1">
      <alignment horizontal="center"/>
    </xf>
    <xf numFmtId="43" fontId="14" fillId="0" borderId="1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9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4" fillId="0" borderId="13" xfId="15" applyNumberFormat="1" applyFont="1" applyBorder="1" applyAlignment="1">
      <alignment horizontal="center"/>
    </xf>
    <xf numFmtId="43" fontId="4" fillId="0" borderId="14" xfId="15" applyNumberFormat="1" applyFont="1" applyBorder="1" applyAlignment="1">
      <alignment horizontal="center"/>
    </xf>
    <xf numFmtId="43" fontId="4" fillId="0" borderId="15" xfId="15" applyNumberFormat="1" applyFont="1" applyBorder="1" applyAlignment="1">
      <alignment horizontal="center"/>
    </xf>
    <xf numFmtId="43" fontId="4" fillId="0" borderId="11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6" xfId="15" applyNumberFormat="1" applyFont="1" applyBorder="1" applyAlignment="1">
      <alignment horizontal="center"/>
    </xf>
    <xf numFmtId="43" fontId="4" fillId="0" borderId="8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7" fillId="0" borderId="13" xfId="0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43" fontId="13" fillId="0" borderId="4" xfId="15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3" fontId="4" fillId="0" borderId="10" xfId="15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3" fontId="0" fillId="0" borderId="0" xfId="15" applyAlignment="1">
      <alignment/>
    </xf>
    <xf numFmtId="4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wrapText="1"/>
    </xf>
    <xf numFmtId="43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3" fontId="4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6" fillId="2" borderId="3" xfId="0" applyFont="1" applyFill="1" applyBorder="1" applyAlignment="1">
      <alignment wrapText="1"/>
    </xf>
    <xf numFmtId="43" fontId="4" fillId="2" borderId="3" xfId="15" applyNumberFormat="1" applyFont="1" applyFill="1" applyBorder="1" applyAlignment="1">
      <alignment horizontal="center"/>
    </xf>
    <xf numFmtId="43" fontId="4" fillId="2" borderId="6" xfId="15" applyNumberFormat="1" applyFont="1" applyFill="1" applyBorder="1" applyAlignment="1">
      <alignment horizontal="center"/>
    </xf>
    <xf numFmtId="43" fontId="4" fillId="2" borderId="5" xfId="15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workbookViewId="0" topLeftCell="A10">
      <selection activeCell="C27" sqref="C27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17" t="s">
        <v>15</v>
      </c>
      <c r="B1" s="117"/>
      <c r="C1" s="117"/>
      <c r="D1" s="117"/>
      <c r="E1" s="117"/>
      <c r="F1" s="117"/>
      <c r="G1" s="117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51</v>
      </c>
      <c r="B3" s="46"/>
      <c r="C3" s="46"/>
      <c r="D3" s="46"/>
      <c r="E3" s="46"/>
      <c r="F3" s="46"/>
      <c r="G3" s="47"/>
    </row>
    <row r="4" spans="1:7" ht="15.75">
      <c r="A4" s="54" t="s">
        <v>52</v>
      </c>
      <c r="B4" s="17"/>
      <c r="C4" s="17"/>
      <c r="D4" s="17"/>
      <c r="E4" s="17"/>
      <c r="F4" s="17"/>
      <c r="G4" s="55"/>
    </row>
    <row r="5" spans="1:7" ht="12.75">
      <c r="A5" s="118" t="s">
        <v>39</v>
      </c>
      <c r="B5" s="119"/>
      <c r="C5" s="119"/>
      <c r="D5" s="119"/>
      <c r="E5" s="119"/>
      <c r="F5" s="119"/>
      <c r="G5" s="120"/>
    </row>
    <row r="6" spans="1:7" ht="12.75">
      <c r="A6" s="56" t="s">
        <v>0</v>
      </c>
      <c r="B6" s="57" t="s">
        <v>29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25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30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21" t="s">
        <v>32</v>
      </c>
      <c r="D9" s="122"/>
      <c r="E9" s="122"/>
      <c r="F9" s="122"/>
      <c r="G9" s="123"/>
    </row>
    <row r="10" spans="1:7" ht="12.75">
      <c r="A10" s="74">
        <v>1</v>
      </c>
      <c r="B10" s="43" t="s">
        <v>26</v>
      </c>
      <c r="C10" s="10" t="s">
        <v>37</v>
      </c>
      <c r="D10" s="31"/>
      <c r="E10" s="11"/>
      <c r="F10" s="31"/>
      <c r="G10" s="50"/>
    </row>
    <row r="11" spans="1:7" ht="12.75">
      <c r="A11" s="75"/>
      <c r="B11" s="30"/>
      <c r="C11" s="71" t="s">
        <v>38</v>
      </c>
      <c r="D11" s="30" t="s">
        <v>11</v>
      </c>
      <c r="E11" s="27">
        <v>0.3</v>
      </c>
      <c r="F11" s="30" t="s">
        <v>11</v>
      </c>
      <c r="G11" s="51">
        <f>E11</f>
        <v>0.3</v>
      </c>
    </row>
    <row r="12" spans="1:7" ht="12.75">
      <c r="A12" s="76"/>
      <c r="B12" s="32"/>
      <c r="C12" s="113" t="s">
        <v>53</v>
      </c>
      <c r="D12" s="114"/>
      <c r="E12" s="114"/>
      <c r="F12" s="125"/>
      <c r="G12" s="115"/>
    </row>
    <row r="13" spans="1:7" ht="33.75">
      <c r="A13" s="77">
        <v>2</v>
      </c>
      <c r="B13" s="102" t="s">
        <v>54</v>
      </c>
      <c r="C13" s="72" t="s">
        <v>57</v>
      </c>
      <c r="D13" s="31" t="s">
        <v>55</v>
      </c>
      <c r="E13" s="11">
        <v>7</v>
      </c>
      <c r="F13" s="91" t="s">
        <v>55</v>
      </c>
      <c r="G13" s="85">
        <f>E13</f>
        <v>7</v>
      </c>
    </row>
    <row r="14" spans="1:7" ht="12.75">
      <c r="A14" s="75"/>
      <c r="B14" s="30"/>
      <c r="C14" s="97" t="s">
        <v>58</v>
      </c>
      <c r="D14" s="30"/>
      <c r="E14" s="27"/>
      <c r="F14" s="103"/>
      <c r="G14" s="34">
        <f>E14</f>
        <v>0</v>
      </c>
    </row>
    <row r="15" spans="1:7" ht="25.5" customHeight="1">
      <c r="A15" s="75">
        <v>3</v>
      </c>
      <c r="B15" s="90" t="s">
        <v>54</v>
      </c>
      <c r="C15" s="73" t="s">
        <v>59</v>
      </c>
      <c r="D15" s="30" t="s">
        <v>56</v>
      </c>
      <c r="E15" s="27">
        <v>2</v>
      </c>
      <c r="F15" s="103" t="s">
        <v>56</v>
      </c>
      <c r="G15" s="84">
        <f>E15</f>
        <v>2</v>
      </c>
    </row>
    <row r="16" spans="1:7" ht="12.75" customHeight="1">
      <c r="A16" s="76"/>
      <c r="B16" s="32"/>
      <c r="C16" s="113" t="s">
        <v>33</v>
      </c>
      <c r="D16" s="114"/>
      <c r="E16" s="114"/>
      <c r="F16" s="114"/>
      <c r="G16" s="124"/>
    </row>
    <row r="17" spans="1:7" ht="36" customHeight="1">
      <c r="A17" s="77">
        <v>4</v>
      </c>
      <c r="B17" s="31" t="s">
        <v>27</v>
      </c>
      <c r="C17" s="72" t="s">
        <v>48</v>
      </c>
      <c r="D17" s="43" t="s">
        <v>46</v>
      </c>
      <c r="E17" s="44">
        <v>1046.75</v>
      </c>
      <c r="F17" s="43" t="s">
        <v>46</v>
      </c>
      <c r="G17" s="53">
        <f>E17</f>
        <v>1046.75</v>
      </c>
    </row>
    <row r="18" spans="1:9" ht="12.75" customHeight="1">
      <c r="A18" s="75"/>
      <c r="B18" s="30"/>
      <c r="C18" s="97" t="s">
        <v>49</v>
      </c>
      <c r="D18" s="30"/>
      <c r="E18" s="27"/>
      <c r="F18" s="30"/>
      <c r="G18" s="51">
        <f>E18</f>
        <v>0</v>
      </c>
      <c r="I18">
        <f>280*3.7+2*(5*5-3.14*5*5/4)</f>
        <v>1046.75</v>
      </c>
    </row>
    <row r="19" spans="1:9" ht="48" customHeight="1">
      <c r="A19" s="76">
        <v>5</v>
      </c>
      <c r="B19" s="86" t="s">
        <v>40</v>
      </c>
      <c r="C19" s="73" t="s">
        <v>50</v>
      </c>
      <c r="D19" s="43" t="s">
        <v>47</v>
      </c>
      <c r="E19" s="28">
        <v>157.01</v>
      </c>
      <c r="F19" s="43" t="s">
        <v>47</v>
      </c>
      <c r="G19" s="52">
        <f>E19</f>
        <v>157.01</v>
      </c>
      <c r="I19">
        <f>I18*0.15</f>
        <v>157.0125</v>
      </c>
    </row>
    <row r="20" spans="1:7" ht="48" customHeight="1">
      <c r="A20" s="76">
        <v>6</v>
      </c>
      <c r="B20" s="108" t="s">
        <v>65</v>
      </c>
      <c r="C20" s="73" t="s">
        <v>66</v>
      </c>
      <c r="D20" s="32" t="s">
        <v>10</v>
      </c>
      <c r="E20" s="28">
        <v>280</v>
      </c>
      <c r="F20" s="41" t="s">
        <v>10</v>
      </c>
      <c r="G20" s="84">
        <f>E20</f>
        <v>280</v>
      </c>
    </row>
    <row r="21" spans="1:7" ht="12.75">
      <c r="A21" s="76"/>
      <c r="B21" s="32"/>
      <c r="C21" s="113" t="s">
        <v>34</v>
      </c>
      <c r="D21" s="114"/>
      <c r="E21" s="114"/>
      <c r="F21" s="114"/>
      <c r="G21" s="115"/>
    </row>
    <row r="22" spans="1:9" ht="45">
      <c r="A22" s="76">
        <v>7</v>
      </c>
      <c r="B22" s="88" t="s">
        <v>28</v>
      </c>
      <c r="C22" s="72" t="s">
        <v>60</v>
      </c>
      <c r="D22" s="31" t="s">
        <v>36</v>
      </c>
      <c r="E22" s="28">
        <v>74.31</v>
      </c>
      <c r="F22" s="90" t="s">
        <v>36</v>
      </c>
      <c r="G22" s="84">
        <f>E22</f>
        <v>74.31</v>
      </c>
      <c r="I22" s="87">
        <f>(280*3.5+2*(5*5-3.14*5*5/4))*75/1000</f>
        <v>74.30625</v>
      </c>
    </row>
    <row r="23" spans="1:9" ht="36.75" customHeight="1">
      <c r="A23" s="76">
        <v>8</v>
      </c>
      <c r="B23" s="86" t="s">
        <v>28</v>
      </c>
      <c r="C23" s="73" t="s">
        <v>61</v>
      </c>
      <c r="D23" s="43" t="s">
        <v>46</v>
      </c>
      <c r="E23" s="28">
        <v>990.75</v>
      </c>
      <c r="F23" s="43" t="s">
        <v>46</v>
      </c>
      <c r="G23" s="52">
        <f>E23</f>
        <v>990.75</v>
      </c>
      <c r="I23" s="100">
        <f>(280*3.5+2*(5*5-3.14*5*5/4))</f>
        <v>990.75</v>
      </c>
    </row>
    <row r="24" spans="1:7" ht="12.75">
      <c r="A24" s="75"/>
      <c r="B24" s="30"/>
      <c r="C24" s="113" t="s">
        <v>43</v>
      </c>
      <c r="D24" s="114"/>
      <c r="E24" s="114"/>
      <c r="F24" s="114"/>
      <c r="G24" s="124"/>
    </row>
    <row r="25" spans="1:7" ht="33.75">
      <c r="A25" s="76">
        <v>9</v>
      </c>
      <c r="B25" s="86" t="s">
        <v>62</v>
      </c>
      <c r="C25" s="73" t="s">
        <v>63</v>
      </c>
      <c r="D25" s="32" t="s">
        <v>56</v>
      </c>
      <c r="E25" s="28">
        <v>1</v>
      </c>
      <c r="F25" s="90" t="s">
        <v>56</v>
      </c>
      <c r="G25" s="84">
        <f>E25</f>
        <v>1</v>
      </c>
    </row>
    <row r="26" spans="1:7" ht="12.75">
      <c r="A26" s="74">
        <v>10</v>
      </c>
      <c r="B26" s="91" t="s">
        <v>31</v>
      </c>
      <c r="C26" s="92" t="s">
        <v>44</v>
      </c>
      <c r="D26" s="93"/>
      <c r="E26" s="94"/>
      <c r="F26" s="95"/>
      <c r="G26" s="95">
        <f>E26</f>
        <v>0</v>
      </c>
    </row>
    <row r="27" spans="1:9" ht="22.5">
      <c r="A27" s="96"/>
      <c r="B27" s="30" t="s">
        <v>45</v>
      </c>
      <c r="C27" s="97" t="s">
        <v>67</v>
      </c>
      <c r="D27" s="30" t="s">
        <v>47</v>
      </c>
      <c r="E27" s="27">
        <v>84</v>
      </c>
      <c r="F27" s="30" t="s">
        <v>47</v>
      </c>
      <c r="G27" s="34">
        <f>E27</f>
        <v>84</v>
      </c>
      <c r="I27">
        <f>280*2*0.75*0.2</f>
        <v>84</v>
      </c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116"/>
      <c r="B29" s="116"/>
      <c r="C29" s="116"/>
      <c r="D29" s="116"/>
      <c r="E29" s="116"/>
      <c r="F29" s="116"/>
      <c r="G29" s="116"/>
    </row>
    <row r="30" spans="1:7" ht="12.75">
      <c r="A30" s="6"/>
      <c r="B30" s="6"/>
      <c r="C30" s="21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6"/>
      <c r="C33" s="10"/>
      <c r="D33" s="6"/>
      <c r="E33" s="11"/>
      <c r="F33" s="6"/>
      <c r="G33" s="22"/>
    </row>
    <row r="34" spans="1:7" ht="12.75">
      <c r="A34" s="6"/>
      <c r="B34" s="6"/>
      <c r="C34" s="10"/>
      <c r="D34" s="6"/>
      <c r="E34" s="11"/>
      <c r="F34" s="6"/>
      <c r="G34" s="22"/>
    </row>
    <row r="35" spans="1:7" ht="12.75">
      <c r="A35" s="6"/>
      <c r="B35" s="6"/>
      <c r="C35" s="10"/>
      <c r="D35" s="6"/>
      <c r="E35" s="11"/>
      <c r="F35" s="6"/>
      <c r="G35" s="22"/>
    </row>
    <row r="36" spans="1:7" ht="12.75">
      <c r="A36" s="6"/>
      <c r="B36" s="23"/>
      <c r="C36" s="10"/>
      <c r="D36" s="6"/>
      <c r="E36" s="11"/>
      <c r="F36" s="6"/>
      <c r="G36" s="22"/>
    </row>
    <row r="37" spans="1:7" ht="12.75">
      <c r="A37" s="6"/>
      <c r="B37" s="6"/>
      <c r="C37" s="21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7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14"/>
      <c r="G58" s="15"/>
    </row>
    <row r="59" spans="1:7" ht="12.75">
      <c r="A59" s="1"/>
      <c r="B59" s="1"/>
      <c r="C59" s="1"/>
      <c r="D59" s="1"/>
      <c r="E59" s="1"/>
      <c r="F59" s="10"/>
      <c r="G59" s="16"/>
    </row>
    <row r="60" spans="1:7" ht="12.75">
      <c r="A60" s="1"/>
      <c r="B60" s="1"/>
      <c r="C60" s="1"/>
      <c r="D60" s="1"/>
      <c r="E60" s="12"/>
      <c r="F60" s="12"/>
      <c r="G60" s="13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0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</sheetData>
  <mergeCells count="8">
    <mergeCell ref="C21:G21"/>
    <mergeCell ref="A29:G29"/>
    <mergeCell ref="A1:G1"/>
    <mergeCell ref="A5:G5"/>
    <mergeCell ref="C9:G9"/>
    <mergeCell ref="C16:G16"/>
    <mergeCell ref="C24:G24"/>
    <mergeCell ref="C12:G12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view="pageBreakPreview" zoomScaleSheetLayoutView="100" workbookViewId="0" topLeftCell="A19">
      <selection activeCell="C48" sqref="C48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26" t="s">
        <v>16</v>
      </c>
      <c r="B1" s="126"/>
      <c r="C1" s="126"/>
      <c r="D1" s="126"/>
      <c r="E1" s="126"/>
      <c r="F1" s="126"/>
      <c r="G1" s="126"/>
    </row>
    <row r="2" spans="1:7" ht="15.75">
      <c r="A2" s="45" t="s">
        <v>51</v>
      </c>
      <c r="B2" s="46"/>
      <c r="C2" s="46"/>
      <c r="D2" s="46"/>
      <c r="E2" s="46"/>
      <c r="F2" s="46"/>
      <c r="G2" s="47"/>
    </row>
    <row r="3" spans="1:7" ht="15.75">
      <c r="A3" s="54" t="s">
        <v>52</v>
      </c>
      <c r="B3" s="17"/>
      <c r="C3" s="17"/>
      <c r="D3" s="17"/>
      <c r="E3" s="17"/>
      <c r="F3" s="17"/>
      <c r="G3" s="55"/>
    </row>
    <row r="4" spans="1:7" ht="12.75">
      <c r="A4" s="118" t="s">
        <v>39</v>
      </c>
      <c r="B4" s="119"/>
      <c r="C4" s="119"/>
      <c r="D4" s="119"/>
      <c r="E4" s="119"/>
      <c r="F4" s="119"/>
      <c r="G4" s="120"/>
    </row>
    <row r="5" spans="1:7" ht="12.75">
      <c r="A5" s="66" t="s">
        <v>0</v>
      </c>
      <c r="B5" s="66" t="s">
        <v>24</v>
      </c>
      <c r="C5" s="67" t="s">
        <v>1</v>
      </c>
      <c r="D5" s="66" t="s">
        <v>3</v>
      </c>
      <c r="E5" s="66" t="s">
        <v>8</v>
      </c>
      <c r="F5" s="66" t="s">
        <v>12</v>
      </c>
      <c r="G5" s="66" t="s">
        <v>13</v>
      </c>
    </row>
    <row r="6" spans="1:7" ht="12.75">
      <c r="A6" s="66"/>
      <c r="B6" s="66" t="s">
        <v>25</v>
      </c>
      <c r="C6" s="68"/>
      <c r="D6" s="66" t="s">
        <v>6</v>
      </c>
      <c r="E6" s="66"/>
      <c r="F6" s="66" t="s">
        <v>6</v>
      </c>
      <c r="G6" s="66" t="s">
        <v>23</v>
      </c>
    </row>
    <row r="7" spans="1:7" ht="12.75">
      <c r="A7" s="66"/>
      <c r="B7" s="66"/>
      <c r="C7" s="68"/>
      <c r="D7" s="66" t="s">
        <v>9</v>
      </c>
      <c r="E7" s="66"/>
      <c r="F7" s="66" t="s">
        <v>23</v>
      </c>
      <c r="G7" s="66"/>
    </row>
    <row r="8" spans="1:7" ht="12.75">
      <c r="A8" s="81">
        <v>1</v>
      </c>
      <c r="B8" s="82">
        <v>2</v>
      </c>
      <c r="C8" s="80">
        <v>3</v>
      </c>
      <c r="D8" s="82">
        <v>4</v>
      </c>
      <c r="E8" s="82">
        <v>5</v>
      </c>
      <c r="F8" s="82">
        <v>6</v>
      </c>
      <c r="G8" s="82">
        <v>7</v>
      </c>
    </row>
    <row r="9" spans="1:7" ht="12.75">
      <c r="A9" s="69"/>
      <c r="B9" s="70"/>
      <c r="C9" s="127" t="s">
        <v>32</v>
      </c>
      <c r="D9" s="128"/>
      <c r="E9" s="128"/>
      <c r="F9" s="128"/>
      <c r="G9" s="129"/>
    </row>
    <row r="10" spans="1:7" ht="12.75">
      <c r="A10" s="74">
        <v>1</v>
      </c>
      <c r="B10" s="43" t="s">
        <v>26</v>
      </c>
      <c r="C10" s="10" t="s">
        <v>37</v>
      </c>
      <c r="D10" s="31"/>
      <c r="E10" s="11"/>
      <c r="F10" s="85"/>
      <c r="G10" s="85"/>
    </row>
    <row r="11" spans="1:7" ht="12.75">
      <c r="A11" s="75"/>
      <c r="B11" s="30"/>
      <c r="C11" s="71" t="s">
        <v>38</v>
      </c>
      <c r="D11" s="30" t="s">
        <v>11</v>
      </c>
      <c r="E11" s="27">
        <v>0.3</v>
      </c>
      <c r="F11" s="34"/>
      <c r="G11" s="34"/>
    </row>
    <row r="12" spans="1:7" ht="12.75">
      <c r="A12" s="89"/>
      <c r="B12" s="70"/>
      <c r="C12" s="109" t="s">
        <v>53</v>
      </c>
      <c r="D12" s="70"/>
      <c r="E12" s="110"/>
      <c r="F12" s="111"/>
      <c r="G12" s="112"/>
    </row>
    <row r="13" spans="1:7" ht="29.25" customHeight="1">
      <c r="A13" s="76">
        <v>2</v>
      </c>
      <c r="B13" s="90" t="s">
        <v>54</v>
      </c>
      <c r="C13" s="73" t="s">
        <v>57</v>
      </c>
      <c r="D13" s="32" t="s">
        <v>55</v>
      </c>
      <c r="E13" s="107">
        <v>7</v>
      </c>
      <c r="F13" s="84"/>
      <c r="G13" s="34"/>
    </row>
    <row r="14" spans="1:7" ht="29.25" customHeight="1">
      <c r="A14" s="75">
        <v>3</v>
      </c>
      <c r="B14" s="106" t="s">
        <v>54</v>
      </c>
      <c r="C14" s="97" t="s">
        <v>59</v>
      </c>
      <c r="D14" s="30" t="s">
        <v>56</v>
      </c>
      <c r="E14" s="105">
        <v>2</v>
      </c>
      <c r="F14" s="34"/>
      <c r="G14" s="34"/>
    </row>
    <row r="15" spans="1:7" ht="13.5" customHeight="1">
      <c r="A15" s="89"/>
      <c r="B15" s="79"/>
      <c r="C15" s="130" t="s">
        <v>33</v>
      </c>
      <c r="D15" s="131"/>
      <c r="E15" s="131"/>
      <c r="F15" s="131"/>
      <c r="G15" s="132"/>
    </row>
    <row r="16" spans="1:7" ht="34.5" customHeight="1">
      <c r="A16" s="76">
        <v>4</v>
      </c>
      <c r="B16" s="32" t="s">
        <v>27</v>
      </c>
      <c r="C16" s="104" t="s">
        <v>48</v>
      </c>
      <c r="D16" s="32" t="s">
        <v>46</v>
      </c>
      <c r="E16" s="28">
        <v>1046.75</v>
      </c>
      <c r="F16" s="84"/>
      <c r="G16" s="84"/>
    </row>
    <row r="17" spans="1:7" ht="36" customHeight="1">
      <c r="A17" s="76">
        <v>5</v>
      </c>
      <c r="B17" s="83" t="s">
        <v>35</v>
      </c>
      <c r="C17" s="73" t="s">
        <v>64</v>
      </c>
      <c r="D17" s="30" t="s">
        <v>47</v>
      </c>
      <c r="E17" s="28">
        <v>157.01</v>
      </c>
      <c r="F17" s="84"/>
      <c r="G17" s="84"/>
    </row>
    <row r="18" spans="1:7" ht="48.75" customHeight="1">
      <c r="A18" s="76">
        <v>6</v>
      </c>
      <c r="B18" s="108" t="s">
        <v>65</v>
      </c>
      <c r="C18" s="73" t="s">
        <v>66</v>
      </c>
      <c r="D18" s="32" t="s">
        <v>10</v>
      </c>
      <c r="E18" s="28">
        <v>280</v>
      </c>
      <c r="F18" s="84"/>
      <c r="G18" s="84"/>
    </row>
    <row r="19" spans="1:7" ht="15" customHeight="1">
      <c r="A19" s="78"/>
      <c r="B19" s="79"/>
      <c r="C19" s="130" t="s">
        <v>34</v>
      </c>
      <c r="D19" s="131"/>
      <c r="E19" s="131"/>
      <c r="F19" s="131"/>
      <c r="G19" s="132">
        <f>E19*F19</f>
        <v>0</v>
      </c>
    </row>
    <row r="20" spans="1:7" ht="39" customHeight="1">
      <c r="A20" s="76">
        <v>7</v>
      </c>
      <c r="B20" s="88" t="s">
        <v>28</v>
      </c>
      <c r="C20" s="72" t="s">
        <v>41</v>
      </c>
      <c r="D20" s="31" t="s">
        <v>36</v>
      </c>
      <c r="E20" s="28">
        <v>74.31</v>
      </c>
      <c r="F20" s="34"/>
      <c r="G20" s="34"/>
    </row>
    <row r="21" spans="1:7" ht="31.5" customHeight="1">
      <c r="A21" s="76">
        <v>8</v>
      </c>
      <c r="B21" s="86" t="s">
        <v>28</v>
      </c>
      <c r="C21" s="73" t="s">
        <v>42</v>
      </c>
      <c r="D21" s="32" t="s">
        <v>46</v>
      </c>
      <c r="E21" s="28">
        <v>990.75</v>
      </c>
      <c r="F21" s="84"/>
      <c r="G21" s="34"/>
    </row>
    <row r="22" spans="1:7" ht="16.5" customHeight="1">
      <c r="A22" s="78"/>
      <c r="B22" s="79"/>
      <c r="C22" s="130" t="s">
        <v>43</v>
      </c>
      <c r="D22" s="131"/>
      <c r="E22" s="131"/>
      <c r="F22" s="131"/>
      <c r="G22" s="132"/>
    </row>
    <row r="23" spans="1:7" ht="33.75">
      <c r="A23" s="76">
        <v>9</v>
      </c>
      <c r="B23" s="86" t="s">
        <v>62</v>
      </c>
      <c r="C23" s="97" t="s">
        <v>63</v>
      </c>
      <c r="D23" s="30" t="s">
        <v>56</v>
      </c>
      <c r="E23" s="27">
        <v>1</v>
      </c>
      <c r="F23" s="34"/>
      <c r="G23" s="101"/>
    </row>
    <row r="24" spans="1:7" ht="12.75">
      <c r="A24" s="74">
        <v>10</v>
      </c>
      <c r="B24" s="91" t="s">
        <v>31</v>
      </c>
      <c r="C24" s="92" t="s">
        <v>44</v>
      </c>
      <c r="D24" s="93"/>
      <c r="E24" s="94"/>
      <c r="F24" s="98"/>
      <c r="G24" s="85"/>
    </row>
    <row r="25" spans="1:7" ht="18" customHeight="1">
      <c r="A25" s="96"/>
      <c r="B25" s="30" t="s">
        <v>45</v>
      </c>
      <c r="C25" s="97" t="s">
        <v>68</v>
      </c>
      <c r="D25" s="30" t="s">
        <v>47</v>
      </c>
      <c r="E25" s="27">
        <v>84</v>
      </c>
      <c r="F25" s="99"/>
      <c r="G25" s="34"/>
    </row>
    <row r="26" spans="1:7" ht="12.75">
      <c r="A26" s="4"/>
      <c r="B26" s="4"/>
      <c r="C26" s="3"/>
      <c r="D26" s="4"/>
      <c r="E26" s="5"/>
      <c r="F26" s="38" t="s">
        <v>14</v>
      </c>
      <c r="G26" s="37"/>
    </row>
    <row r="27" spans="5:7" ht="18.75" thickBot="1">
      <c r="E27" s="2"/>
      <c r="F27" s="8" t="s">
        <v>21</v>
      </c>
      <c r="G27" s="39"/>
    </row>
    <row r="28" spans="4:7" ht="18">
      <c r="D28" s="9" t="s">
        <v>22</v>
      </c>
      <c r="E28" s="9"/>
      <c r="F28" s="9"/>
      <c r="G28" s="40"/>
    </row>
    <row r="30" ht="12.75">
      <c r="B30" s="35" t="s">
        <v>18</v>
      </c>
    </row>
    <row r="31" ht="12.75">
      <c r="C31" t="s">
        <v>17</v>
      </c>
    </row>
    <row r="33" ht="12.75">
      <c r="E33" t="s">
        <v>19</v>
      </c>
    </row>
    <row r="34" ht="12.75">
      <c r="F34" s="36" t="s">
        <v>20</v>
      </c>
    </row>
    <row r="35" spans="1:7" ht="15.75">
      <c r="A35" s="18"/>
      <c r="B35" s="17"/>
      <c r="C35" s="17"/>
      <c r="D35" s="17"/>
      <c r="E35" s="17"/>
      <c r="F35" s="17"/>
      <c r="G35" s="17"/>
    </row>
    <row r="36" spans="1:7" ht="12.75">
      <c r="A36" s="19"/>
      <c r="B36" s="19"/>
      <c r="C36" s="19"/>
      <c r="D36" s="19"/>
      <c r="E36" s="19"/>
      <c r="F36" s="19"/>
      <c r="G36" s="19"/>
    </row>
    <row r="37" spans="1:7" ht="12.75">
      <c r="A37" s="19"/>
      <c r="B37" s="19"/>
      <c r="C37" s="19"/>
      <c r="D37" s="19"/>
      <c r="E37" s="19"/>
      <c r="F37" s="19"/>
      <c r="G37" s="19"/>
    </row>
    <row r="38" spans="1:7" ht="12.75">
      <c r="A38" s="7"/>
      <c r="B38" s="7"/>
      <c r="C38" s="7"/>
      <c r="D38" s="7"/>
      <c r="E38" s="20"/>
      <c r="F38" s="20"/>
      <c r="G38" s="20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20"/>
      <c r="F40" s="7"/>
      <c r="G40" s="7"/>
    </row>
    <row r="41" spans="1:7" ht="12.75">
      <c r="A41" s="116"/>
      <c r="B41" s="116"/>
      <c r="C41" s="116"/>
      <c r="D41" s="116"/>
      <c r="E41" s="116"/>
      <c r="F41" s="116"/>
      <c r="G41" s="116"/>
    </row>
    <row r="42" spans="1:7" ht="12.75">
      <c r="A42" s="6"/>
      <c r="B42" s="6"/>
      <c r="C42" s="21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23"/>
      <c r="C48" s="10"/>
      <c r="D48" s="6"/>
      <c r="E48" s="11"/>
      <c r="F48" s="6"/>
      <c r="G48" s="22"/>
    </row>
    <row r="49" spans="1:7" ht="12.75">
      <c r="A49" s="6"/>
      <c r="B49" s="6"/>
      <c r="C49" s="21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24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7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6"/>
      <c r="G67" s="22"/>
    </row>
    <row r="68" spans="1:7" ht="12.75">
      <c r="A68" s="6"/>
      <c r="B68" s="6"/>
      <c r="C68" s="10"/>
      <c r="D68" s="6"/>
      <c r="E68" s="11"/>
      <c r="F68" s="6"/>
      <c r="G68" s="22"/>
    </row>
    <row r="69" spans="1:7" ht="12.75">
      <c r="A69" s="6"/>
      <c r="B69" s="6"/>
      <c r="C69" s="10"/>
      <c r="D69" s="6"/>
      <c r="E69" s="11"/>
      <c r="F69" s="6"/>
      <c r="G69" s="22"/>
    </row>
    <row r="70" spans="1:7" ht="12.75">
      <c r="A70" s="6"/>
      <c r="B70" s="6"/>
      <c r="C70" s="10"/>
      <c r="D70" s="6"/>
      <c r="E70" s="11"/>
      <c r="F70" s="14"/>
      <c r="G70" s="15"/>
    </row>
    <row r="71" spans="1:7" ht="12.75">
      <c r="A71" s="1"/>
      <c r="B71" s="1"/>
      <c r="C71" s="1"/>
      <c r="D71" s="1"/>
      <c r="E71" s="1"/>
      <c r="F71" s="10"/>
      <c r="G71" s="16"/>
    </row>
    <row r="72" spans="1:7" ht="12.75">
      <c r="A72" s="1"/>
      <c r="B72" s="1"/>
      <c r="C72" s="1"/>
      <c r="D72" s="1"/>
      <c r="E72" s="12"/>
      <c r="F72" s="12"/>
      <c r="G72" s="13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0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</sheetData>
  <mergeCells count="7">
    <mergeCell ref="A41:G41"/>
    <mergeCell ref="A4:G4"/>
    <mergeCell ref="A1:G1"/>
    <mergeCell ref="C9:G9"/>
    <mergeCell ref="C15:G15"/>
    <mergeCell ref="C19:G19"/>
    <mergeCell ref="C22:G22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2007-01-18T07:50:06Z</cp:lastPrinted>
  <dcterms:created xsi:type="dcterms:W3CDTF">1998-03-22T04:17:14Z</dcterms:created>
  <dcterms:modified xsi:type="dcterms:W3CDTF">2008-03-12T10:42:41Z</dcterms:modified>
  <cp:category/>
  <cp:version/>
  <cp:contentType/>
  <cp:contentStatus/>
</cp:coreProperties>
</file>