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2120" windowHeight="9120" firstSheet="1" activeTab="1"/>
  </bookViews>
  <sheets>
    <sheet name="Przedmiar " sheetId="1" r:id="rId1"/>
    <sheet name="Przedmiar całość" sheetId="2" r:id="rId2"/>
    <sheet name="Ofertowy" sheetId="3" r:id="rId3"/>
  </sheets>
  <definedNames/>
  <calcPr fullCalcOnLoad="1"/>
</workbook>
</file>

<file path=xl/sharedStrings.xml><?xml version="1.0" encoding="utf-8"?>
<sst xmlns="http://schemas.openxmlformats.org/spreadsheetml/2006/main" count="553" uniqueCount="155">
  <si>
    <r>
      <t xml:space="preserve">Ręczne formowanie skarp i nasypów ziemnych z ziemi pozyskanej z dokopu, przywóz ziemi z odl. około 15 km  </t>
    </r>
    <r>
      <rPr>
        <sz val="9"/>
        <color indexed="8"/>
        <rFont val="Arial Narrow"/>
        <family val="2"/>
      </rPr>
      <t xml:space="preserve">[(0,40+1,20/2)*2,40*183,00]=351,36 m3                                                                              </t>
    </r>
    <r>
      <rPr>
        <u val="single"/>
        <sz val="8"/>
        <color indexed="8"/>
        <rFont val="Courier New"/>
        <family val="3"/>
      </rPr>
      <t>Razem: 351,36 m3</t>
    </r>
  </si>
  <si>
    <r>
      <t xml:space="preserve">Mechaniczne wykonanie wykopów w gruntach o normalnej wilgotności na średnią głęb. 42 cm, z wbudowaniem urobku w nasyp                                                                      </t>
    </r>
    <r>
      <rPr>
        <sz val="9"/>
        <color indexed="8"/>
        <rFont val="Arial Narrow"/>
        <family val="2"/>
      </rPr>
      <t xml:space="preserve">(23,00+14,50+50,30+4,00) = 69,40 m3                                                              </t>
    </r>
    <r>
      <rPr>
        <u val="single"/>
        <sz val="8"/>
        <color indexed="8"/>
        <rFont val="Courier New"/>
        <family val="3"/>
      </rPr>
      <t>Razem: 69,40 m3</t>
    </r>
  </si>
  <si>
    <r>
      <t xml:space="preserve">Cięcie krawędzi wjazdów piłą mechaniczną do cięcia asfaltu                                                                </t>
    </r>
    <r>
      <rPr>
        <sz val="9"/>
        <color indexed="8"/>
        <rFont val="Arial Narrow"/>
        <family val="2"/>
      </rPr>
      <t xml:space="preserve">(23,00+14,50+50,30+4,00) = 91,60 mb </t>
    </r>
    <r>
      <rPr>
        <sz val="8"/>
        <color indexed="8"/>
        <rFont val="Courier New"/>
        <family val="3"/>
      </rPr>
      <t xml:space="preserve">  </t>
    </r>
    <r>
      <rPr>
        <sz val="9"/>
        <color indexed="8"/>
        <rFont val="Arial Narrow"/>
        <family val="2"/>
      </rPr>
      <t xml:space="preserve">                                                                                      </t>
    </r>
    <r>
      <rPr>
        <u val="single"/>
        <sz val="8"/>
        <color indexed="8"/>
        <rFont val="Courier New"/>
        <family val="3"/>
      </rPr>
      <t>Razem: 91,60 mb</t>
    </r>
  </si>
  <si>
    <r>
      <t xml:space="preserve">Załadunek i wywóz gruzu z rozbiórki samochodami skrzyniowymi samowyładowczymi na odległość do                                      15 km w miejsce wskazane przez Inwestor                                </t>
    </r>
    <r>
      <rPr>
        <sz val="9"/>
        <color indexed="8"/>
        <rFont val="Arial Narrow"/>
        <family val="2"/>
      </rPr>
      <t xml:space="preserve">[(23,00+14,50+50,30+4,00)*1,60)*0,12] = 17,63  m2                                                   </t>
    </r>
    <r>
      <rPr>
        <sz val="8"/>
        <color indexed="8"/>
        <rFont val="Arial"/>
        <family val="2"/>
      </rPr>
      <t xml:space="preserve">                                  </t>
    </r>
    <r>
      <rPr>
        <sz val="9"/>
        <color indexed="8"/>
        <rFont val="Arial Narrow"/>
        <family val="2"/>
      </rPr>
      <t xml:space="preserve">          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17,63m3 </t>
    </r>
  </si>
  <si>
    <r>
      <t xml:space="preserve">Ręczne profilowanie i zagęszczenie podłoża pod warstwy konstrukcyjne nawierzchni w gruncie               kat. III-IV 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(146,50+116,50+354,70+60,00)*1,56 = 1057,21 m2                                                          </t>
    </r>
    <r>
      <rPr>
        <u val="single"/>
        <sz val="8"/>
        <color indexed="8"/>
        <rFont val="Courier New"/>
        <family val="3"/>
      </rPr>
      <t>Razem: 1057,21 m2</t>
    </r>
    <r>
      <rPr>
        <sz val="8"/>
        <color indexed="8"/>
        <rFont val="Courier New"/>
        <family val="3"/>
      </rPr>
      <t xml:space="preserve"> </t>
    </r>
  </si>
  <si>
    <r>
      <t xml:space="preserve">Warstwy odsączające z piasku zagęszczane mechanicznie gr. 10 cm pod chodnik                                      (146,50+116,50+354,70+60,00)*1,40 = 948,78 m2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948,78 m2                                                                                </t>
    </r>
    <r>
      <rPr>
        <u val="single"/>
        <sz val="9"/>
        <color indexed="8"/>
        <rFont val="Courier New"/>
        <family val="3"/>
      </rPr>
      <t xml:space="preserve">               </t>
    </r>
    <r>
      <rPr>
        <u val="single"/>
        <sz val="8"/>
        <color indexed="8"/>
        <rFont val="Courier New"/>
        <family val="3"/>
      </rPr>
      <t xml:space="preserve">                                                </t>
    </r>
  </si>
  <si>
    <r>
      <t xml:space="preserve">Warstwy odsączające z piasku zagęszczane mechanicznie gr. 10 cm pod chodnik                                                    (23,00+14,50+50,30+4,00)*1,60 = 146,88 m2                                                   </t>
    </r>
    <r>
      <rPr>
        <u val="single"/>
        <sz val="8"/>
        <color indexed="8"/>
        <rFont val="Courier New"/>
        <family val="3"/>
      </rPr>
      <t xml:space="preserve">Razem: 146,88 m2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</si>
  <si>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Ręczne profilowanie i zagęszczenie podłoża pod warstwy konstrukcyjne nawierzchni w gr. kat. III-IV    </t>
    </r>
    <r>
      <rPr>
        <sz val="9"/>
        <color indexed="8"/>
        <rFont val="Arial Narrow"/>
        <family val="2"/>
      </rPr>
      <t xml:space="preserve">(23,00+14,50+50,30+4,00)*1,80 = 165,24 m2                                                   </t>
    </r>
    <r>
      <rPr>
        <u val="single"/>
        <sz val="8"/>
        <color indexed="8"/>
        <rFont val="Courier New"/>
        <family val="3"/>
      </rPr>
      <t xml:space="preserve">Razem: 165,24 m2  </t>
    </r>
    <r>
      <rPr>
        <u val="single"/>
        <sz val="9"/>
        <color indexed="8"/>
        <rFont val="Arial Narrow"/>
        <family val="2"/>
      </rPr>
      <t xml:space="preserve">     </t>
    </r>
    <r>
      <rPr>
        <sz val="9"/>
        <color indexed="8"/>
        <rFont val="Arial Narrow"/>
        <family val="2"/>
      </rPr>
      <t xml:space="preserve">                      </t>
    </r>
  </si>
  <si>
    <r>
      <t xml:space="preserve">Obrzeża betonowe o wymiarach 30x8 cm (kolor szary) na podsypce cementowo – piaskowej, spoiny wypełnione zaprawą cementową                                                                                      </t>
    </r>
    <r>
      <rPr>
        <sz val="9"/>
        <color indexed="8"/>
        <rFont val="Arial Narrow"/>
        <family val="2"/>
      </rPr>
      <t xml:space="preserve"> (1,60+146,50+146,50+116,50+1,60+116,50+354,70+354,70+       1,60+60,00+60,600) = 1360,20 mb                                                     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1360,20 mb   </t>
    </r>
    <r>
      <rPr>
        <u val="single"/>
        <sz val="9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 xml:space="preserve">                   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</t>
    </r>
  </si>
  <si>
    <r>
      <t xml:space="preserve">Krawężniki betonowe układane na płask o wym. 12x25 cm wraz z wykonaniem ław z oporem na podsypce cementowo - piaskowej z wypełnieniem spoin piaskiem            (8,00+3,50+4,50+3,50+3,50)+(5,00+5,00+4,50)+                 (3,80+4,00+4,00+3,50+3,50+3,50+4,50+4,00+4,80+3,50+4,20+3,50)+4,00 = 91,80 mb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91,80 mb </t>
    </r>
  </si>
  <si>
    <r>
      <t xml:space="preserve">Obrzeża betonowe o wymiarach 30x8 cm (kolor czarny) na podsypce cementowo – piaskowej, spoiny wypełnione zaprawą cementową                                                                      (8,00+3,50+4,50+3,50+3,50)+(5,00+5,00+4,50)+                 (3,80+4,00+4,00+3,50+3,50+3,50+4,50+4,00+4,80+3,50+4,20+3,50)+4,00 = 91,80 mb                                                                                                                                    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91,80 mb     </t>
    </r>
    <r>
      <rPr>
        <sz val="8"/>
        <color indexed="8"/>
        <rFont val="Arial"/>
        <family val="2"/>
      </rPr>
      <t xml:space="preserve">                                                                            </t>
    </r>
  </si>
  <si>
    <r>
      <t xml:space="preserve">Podbudowy z gruntu stabilizowanego cementem w ilości 25kg/m2, warstwa gr. 10 cm, wykonanego w betoniarce (2,5-5,0MPa)    (146,50+116,50+354,70+60,00)*1,40 = 948,78 m2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948,78 m2    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 </t>
    </r>
  </si>
  <si>
    <r>
      <t xml:space="preserve">Wykonanie nawierzchni chodników z kostki brukowej betonowej gr. 6 (typu BEHATON kolor żółty) na podsypce cementowo-piaskowej gr. 4 cm z wypełnieniem spoin  piaskiem                                                                            (146,50+116,50+354,70+60,00)*1,40 = 948,78 m2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948,78 m2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</si>
  <si>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Podbudowy z gruntu stabilizowanego cementem w ilości 25kg/m2, gr. 20 cm (w-wa gr. 2 x 10 cm), wykonanego w betoniarce (2,5-5,0MPa)                                                   (23,00+14,50+50,30+4,00)*1,60 = 146,88 m2                                                   </t>
    </r>
    <r>
      <rPr>
        <u val="single"/>
        <sz val="8"/>
        <color indexed="8"/>
        <rFont val="Courier New"/>
        <family val="3"/>
      </rPr>
      <t xml:space="preserve">Razem: 146,88 m2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</t>
    </r>
  </si>
  <si>
    <r>
      <t xml:space="preserve">Wykonanie nawierzchni wjzadów z kostki brukowej betonowej gr. 8 cm (typ BEHATON kolor czarny) na podsypce cementowo-piaskowej gr, 4 cm z wypełnieniem spoin piaskiem                                                       (23,00+14,50+50,30+4,00)*1,60 = 146,88 m2                                                   </t>
    </r>
    <r>
      <rPr>
        <u val="single"/>
        <sz val="8"/>
        <color indexed="8"/>
        <rFont val="Courier New"/>
        <family val="3"/>
      </rPr>
      <t xml:space="preserve">Razem: 146,88 m2  </t>
    </r>
  </si>
  <si>
    <r>
      <t xml:space="preserve">Plantowanie (obrobienie na czysto )  poboczy po obydwu stronach chodnika   </t>
    </r>
    <r>
      <rPr>
        <sz val="9"/>
        <color indexed="8"/>
        <rFont val="Arial Narrow"/>
        <family val="2"/>
      </rPr>
      <t xml:space="preserve">(146,50*0,40)+(146,50*0,60)+(116,50*0,40)+(116,50*0,30)+                414,70*0,30)+(414,70*1,00) = 767,16 m2                                                                                                                                     </t>
    </r>
    <r>
      <rPr>
        <u val="single"/>
        <sz val="8"/>
        <color indexed="8"/>
        <rFont val="Courier New"/>
        <family val="3"/>
      </rPr>
      <t>Razem: 767,16 m2</t>
    </r>
    <r>
      <rPr>
        <sz val="8"/>
        <color indexed="8"/>
        <rFont val="Courier New"/>
        <family val="3"/>
      </rPr>
      <t xml:space="preserve">     </t>
    </r>
  </si>
  <si>
    <r>
      <t xml:space="preserve">Plantowanie (obrobienie na czysto ) skarp rowu  (494,70*1,00)+(183,00*2,50) = 925,20 m2       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925,20 m2  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Arial"/>
        <family val="2"/>
      </rPr>
      <t xml:space="preserve"> </t>
    </r>
  </si>
  <si>
    <t xml:space="preserve">Ułożenie ścieków drogowych betowych o wym. 25x33x8 cm na podsypce cementowo-piaskowej gr. 5 cm, ścieki układane na skarpach przy krawędzi zjazdów </t>
  </si>
  <si>
    <r>
      <t xml:space="preserve">Ułożenie ścieków drogowych betowych o wym. 25x33x8 cm na podsypce cementowo-piaskowej gr. 5 cm, ścieki układane na skarpach przy krawędzi zjazdów 2,50+(2*8*2,50)+2,50+2,50+(2*13*2,50)+2,50                              = 115,00 mb                                                      </t>
    </r>
    <r>
      <rPr>
        <sz val="9"/>
        <color indexed="8"/>
        <rFont val="Arial Narrow"/>
        <family val="2"/>
      </rPr>
      <t xml:space="preserve">                                            </t>
    </r>
    <r>
      <rPr>
        <u val="single"/>
        <sz val="8"/>
        <color indexed="8"/>
        <rFont val="Courier New"/>
        <family val="3"/>
      </rPr>
      <t>Razem: 115,00 mb</t>
    </r>
  </si>
  <si>
    <r>
      <t xml:space="preserve">Wykonanie nawierzchni wjzadów z kostki brukowej betonowej gr. 8 cm (typ BEHATON kolor czarny) na podsypce cementowo-piaskowej gr, 4 cm z wypełnieniem spoin piaskiem                                                                 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[(4,70+4,80+4,00)*1,60] + [(3,80+3,80+4,80+4,00+4,70+,50+3,50+4,00+4,00+3,50+3,70+4,30)*1,60] = 97,76 m2                                                                                         </t>
    </r>
    <r>
      <rPr>
        <u val="single"/>
        <sz val="9"/>
        <color indexed="8"/>
        <rFont val="Arial Narrow"/>
        <family val="2"/>
      </rPr>
      <t xml:space="preserve">Razem: 97,76 m2 </t>
    </r>
  </si>
  <si>
    <r>
      <t xml:space="preserve">Podbudowy z gruntu stabilizowanego cementem w ilości 25kg/m2, gr. 20 cm (w-wa gr. 2 x 10 cm), wykonanego w betoniarce (2,5-5,0MPa)                                                                                    </t>
    </r>
    <r>
      <rPr>
        <sz val="9"/>
        <color indexed="8"/>
        <rFont val="Arial Narrow"/>
        <family val="2"/>
      </rPr>
      <t xml:space="preserve">(13,50*1,80) + (47,60*1,60) = 97,76 m2                                                   </t>
    </r>
    <r>
      <rPr>
        <u val="single"/>
        <sz val="9"/>
        <color indexed="8"/>
        <rFont val="Arial Narrow"/>
        <family val="2"/>
      </rPr>
      <t xml:space="preserve">Razem: 97,76 m2 </t>
    </r>
    <r>
      <rPr>
        <sz val="9"/>
        <color indexed="8"/>
        <rFont val="Arial Narrow"/>
        <family val="2"/>
      </rPr>
      <t xml:space="preserve"> </t>
    </r>
  </si>
  <si>
    <r>
      <t xml:space="preserve">Warstwy odsączające z piasku zagęszczane mechanicznie gr. 10 cm pod chodnik                                        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(13,50*1,80) + (47,60*1,60) = 97,76 m2                                                   </t>
    </r>
    <r>
      <rPr>
        <u val="single"/>
        <sz val="9"/>
        <color indexed="8"/>
        <rFont val="Arial Narrow"/>
        <family val="2"/>
      </rPr>
      <t xml:space="preserve">Razem: 97,76 m2  </t>
    </r>
    <r>
      <rPr>
        <sz val="8"/>
        <color indexed="8"/>
        <rFont val="Arial"/>
        <family val="2"/>
      </rPr>
      <t xml:space="preserve">                                                                                         </t>
    </r>
  </si>
  <si>
    <r>
      <t xml:space="preserve">Ręczne profilowanie i zagęszczenie podłoża pod warstwy konstrukcyjne nawierzchni w gr. kat. III-IV    </t>
    </r>
    <r>
      <rPr>
        <sz val="9"/>
        <color indexed="8"/>
        <rFont val="Arial Narrow"/>
        <family val="2"/>
      </rPr>
      <t xml:space="preserve">(13,50*1,80) + (47,60*1,80) = 109,98 m2                                                   </t>
    </r>
    <r>
      <rPr>
        <u val="single"/>
        <sz val="9"/>
        <color indexed="8"/>
        <rFont val="Arial Narrow"/>
        <family val="2"/>
      </rPr>
      <t xml:space="preserve">Razem: 109,98 m2       </t>
    </r>
    <r>
      <rPr>
        <sz val="9"/>
        <color indexed="8"/>
        <rFont val="Arial Narrow"/>
        <family val="2"/>
      </rPr>
      <t xml:space="preserve">                      </t>
    </r>
  </si>
  <si>
    <r>
      <t xml:space="preserve">Wykonanie nawierzchni chodników z kostki brukowej betonowej gr. 6 (typu BEHATON kolor żółty) na podsypce cementowo-piaskowej gr. 4 cm z wypełnieniem spoin  piaskiem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[(131,00+405,00)-(13,50+47,60)]*1,40=664,86 m2                                                                                                                        </t>
    </r>
    <r>
      <rPr>
        <u val="single"/>
        <sz val="9"/>
        <color indexed="8"/>
        <rFont val="Arial Narrow"/>
        <family val="2"/>
      </rPr>
      <t xml:space="preserve">Razem: 664,86 m2 </t>
    </r>
  </si>
  <si>
    <t>D.01.02.02</t>
  </si>
  <si>
    <t>Zdjęcie warstwy humusu</t>
  </si>
  <si>
    <r>
      <t xml:space="preserve">Mechaniczne zdjęcie warstwy ziemi urodzajnej (humusu z darniną) średnio do 10 cm                   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536,00-(13,50+47,60)*1,80=854,82 m2                                                                                              </t>
    </r>
    <r>
      <rPr>
        <u val="single"/>
        <sz val="9"/>
        <color indexed="8"/>
        <rFont val="Arial Narrow"/>
        <family val="2"/>
      </rPr>
      <t>Razem: 854,82 m2</t>
    </r>
  </si>
  <si>
    <r>
      <t xml:space="preserve">Wykonanie nasypów ziemnych pod chodnikiem wraz z zagęszczeniem z gruntu pozyskanego z dokopu, przywóz ziemi z odl. około 15 km    </t>
    </r>
    <r>
      <rPr>
        <sz val="9"/>
        <color indexed="8"/>
        <rFont val="Arial Narrow"/>
        <family val="2"/>
      </rPr>
      <t xml:space="preserve">   </t>
    </r>
    <r>
      <rPr>
        <sz val="8"/>
        <color indexed="8"/>
        <rFont val="Arial"/>
        <family val="2"/>
      </rPr>
      <t xml:space="preserve">                                                                    </t>
    </r>
  </si>
  <si>
    <t xml:space="preserve">Mechaniczne wykonanie wykopów w gruntach o normalnej wilgotności z wbudowaniem urobku w nasyp </t>
  </si>
  <si>
    <t xml:space="preserve">Mechaniczne wykonanie wykopów w gruntach o normalnej wilgotności na średnią głęb. 42 cm, z wbudowaniem urobku w nasyp   </t>
  </si>
  <si>
    <t xml:space="preserve">Ręczne profilowanie i zagęszczenie podłoża pod warstwy konstrukcyjne nawierzchni w gr. kat. III-IV  </t>
  </si>
  <si>
    <r>
      <t xml:space="preserve">Warstwy odsączające z piasku zagęszczane mechanicznie gr. 10 cm pod chodnik </t>
    </r>
    <r>
      <rPr>
        <sz val="8"/>
        <color indexed="8"/>
        <rFont val="Arial"/>
        <family val="2"/>
      </rPr>
      <t xml:space="preserve">                                                                 </t>
    </r>
  </si>
  <si>
    <t xml:space="preserve">Podbudowy z gruntu stabilizowanego cementem w ilości 25kg/m2, gr. 20 cm (w-wa gr. 2 x 10 cm), wykonanego w betoniarce (2,5-5,0MPa)   </t>
  </si>
  <si>
    <t>Cena jedn.</t>
  </si>
  <si>
    <r>
      <t xml:space="preserve">Ręczne profilowanie i zagęszczenie podłoża pod warstwy konstrukcyjne nawierzchni w gruncie kat. III-IV </t>
    </r>
  </si>
  <si>
    <t xml:space="preserve">Kosztorysowa wartość robót bez podatku VAT: </t>
  </si>
  <si>
    <t>PODBUDOWY  Kod CPV 45213312-3</t>
  </si>
  <si>
    <t>LP.</t>
  </si>
  <si>
    <t>Nr Specyfikacji Technicznej</t>
  </si>
  <si>
    <t>Wyszczególnienie  elementów  rozliczeniowych</t>
  </si>
  <si>
    <t>Części składo-we jedn.</t>
  </si>
  <si>
    <t>Ilość jednostek</t>
  </si>
  <si>
    <t>I</t>
  </si>
  <si>
    <r>
      <rPr>
        <b/>
        <u val="single"/>
        <sz val="8"/>
        <color indexed="9"/>
        <rFont val="Arial"/>
        <family val="2"/>
      </rPr>
      <t xml:space="preserve">D.01.00.00 </t>
    </r>
  </si>
  <si>
    <t>kpl.</t>
  </si>
  <si>
    <t>-</t>
  </si>
  <si>
    <r>
      <rPr>
        <u val="single"/>
        <sz val="8"/>
        <color indexed="9"/>
        <rFont val="Arial"/>
        <family val="2"/>
      </rPr>
      <t>D.01.01.01</t>
    </r>
  </si>
  <si>
    <t xml:space="preserve">Odtworzenie (wyznaczenie ) trasy i punktów wysokościowych </t>
  </si>
  <si>
    <t>km</t>
  </si>
  <si>
    <r>
      <rPr>
        <u val="single"/>
        <sz val="8"/>
        <color indexed="9"/>
        <rFont val="Arial"/>
        <family val="2"/>
      </rPr>
      <t>D.01.02.01</t>
    </r>
  </si>
  <si>
    <t xml:space="preserve">Usunięcie drzew  i krzewów  </t>
  </si>
  <si>
    <t>szt.</t>
  </si>
  <si>
    <t>m2</t>
  </si>
  <si>
    <t>II</t>
  </si>
  <si>
    <r>
      <rPr>
        <u val="single"/>
        <sz val="8"/>
        <color indexed="9"/>
        <rFont val="Arial"/>
        <family val="2"/>
      </rPr>
      <t>D.01.02.04</t>
    </r>
  </si>
  <si>
    <t xml:space="preserve">Rozbiórka elementów dróg i ulic </t>
  </si>
  <si>
    <t>mb</t>
  </si>
  <si>
    <t>III</t>
  </si>
  <si>
    <t>CHODNIKI</t>
  </si>
  <si>
    <t>m3</t>
  </si>
  <si>
    <t>WJAZDY</t>
  </si>
  <si>
    <t>IV</t>
  </si>
  <si>
    <r>
      <rPr>
        <b/>
        <u val="single"/>
        <sz val="8"/>
        <color indexed="9"/>
        <rFont val="Arial"/>
        <family val="2"/>
      </rPr>
      <t>D.04.00.00</t>
    </r>
  </si>
  <si>
    <t>D. 04.01.01</t>
  </si>
  <si>
    <t xml:space="preserve">Profilowanie i zagęszczanie podłoża </t>
  </si>
  <si>
    <r>
      <rPr>
        <b/>
        <u val="single"/>
        <sz val="8"/>
        <color indexed="9"/>
        <rFont val="Arial"/>
        <family val="2"/>
      </rPr>
      <t>D.08.00.00</t>
    </r>
  </si>
  <si>
    <r>
      <rPr>
        <u val="single"/>
        <sz val="8"/>
        <color indexed="9"/>
        <rFont val="Arial"/>
        <family val="2"/>
      </rPr>
      <t>D.08.03.01</t>
    </r>
  </si>
  <si>
    <t xml:space="preserve">Obrzeża betonowe </t>
  </si>
  <si>
    <t xml:space="preserve">WJAZDY </t>
  </si>
  <si>
    <r>
      <rPr>
        <u val="single"/>
        <sz val="8"/>
        <color indexed="9"/>
        <rFont val="Arial"/>
        <family val="2"/>
      </rPr>
      <t>D.08.01.01</t>
    </r>
  </si>
  <si>
    <t xml:space="preserve">Krawężniki betonowe </t>
  </si>
  <si>
    <t>VI</t>
  </si>
  <si>
    <r>
      <rPr>
        <b/>
        <u val="single"/>
        <sz val="8"/>
        <color indexed="9"/>
        <rFont val="Arial"/>
        <family val="2"/>
      </rPr>
      <t>D.05.00.00</t>
    </r>
  </si>
  <si>
    <r>
      <rPr>
        <u val="single"/>
        <sz val="8"/>
        <color indexed="9"/>
        <rFont val="Arial"/>
        <family val="2"/>
      </rPr>
      <t>D.05.O3.23</t>
    </r>
  </si>
  <si>
    <t xml:space="preserve">Nawierzchnia z kostki brukowej betonowej </t>
  </si>
  <si>
    <t>VII</t>
  </si>
  <si>
    <r>
      <rPr>
        <b/>
        <u val="single"/>
        <sz val="8"/>
        <color indexed="9"/>
        <rFont val="Arial"/>
        <family val="2"/>
      </rPr>
      <t>D.06.00.00</t>
    </r>
  </si>
  <si>
    <r>
      <rPr>
        <u val="single"/>
        <sz val="8"/>
        <color indexed="9"/>
        <rFont val="Arial"/>
        <family val="2"/>
      </rPr>
      <t>D.06.01.01</t>
    </r>
  </si>
  <si>
    <t xml:space="preserve">Umocnienie skarp, rowów  i cieków </t>
  </si>
  <si>
    <t>..............................................</t>
  </si>
  <si>
    <t>sporządził</t>
  </si>
  <si>
    <t>razem:</t>
  </si>
  <si>
    <t>ELEMENTY ULIC Kod CPV 45233220-7</t>
  </si>
  <si>
    <t>ROBOTY ROZBIÓRKOWE Kod CPV 45110000-1</t>
  </si>
  <si>
    <t>ROBOTY PRZYGOTOWAWCZE Kod CPV 45100000-8</t>
  </si>
  <si>
    <t>ROBOTY WYKOŃCZENIOWE  Kod CPV 45100000-8</t>
  </si>
  <si>
    <t>NAWIERZCHNIE Kod CPV 45233222-1</t>
  </si>
  <si>
    <t xml:space="preserve">P R Z E D M I A R   R O B Ó T </t>
  </si>
  <si>
    <r>
      <t xml:space="preserve">Usunięcie pni drzew  śred. 16 - 25 cm koparką podsiębierną wraz z karczowaniem korzeni w  gruntach o normalnej wilgotności                                                                           1 </t>
    </r>
    <r>
      <rPr>
        <sz val="8"/>
        <color indexed="8"/>
        <rFont val="Courier New"/>
        <family val="3"/>
      </rPr>
      <t xml:space="preserve">szt.                  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1 szt. </t>
    </r>
  </si>
  <si>
    <t xml:space="preserve">Podatek VAT 22%: </t>
  </si>
  <si>
    <t>Kosztorysowa wartość robót brutto:</t>
  </si>
  <si>
    <t xml:space="preserve">Podbudowy z gruntu stabilizowanego cementem </t>
  </si>
  <si>
    <t>D. 04.05.01</t>
  </si>
  <si>
    <t xml:space="preserve">m2 </t>
  </si>
  <si>
    <r>
      <t xml:space="preserve">Wyznaczenie trasy i punktów wysokościowych w  terenie równinnym                                                                           </t>
    </r>
    <r>
      <rPr>
        <sz val="9"/>
        <color indexed="8"/>
        <rFont val="Arial Narrow"/>
        <family val="2"/>
      </rPr>
      <t xml:space="preserve">527+243,50 - 527+374,50 = 131,00 mb                                                  528+100,00 - 527+695,00 = 405,00 mb                     131,00+405,00 = 536,00 mb = 0,536 km                                             </t>
    </r>
    <r>
      <rPr>
        <u val="single"/>
        <sz val="9"/>
        <color indexed="8"/>
        <rFont val="Arial Narrow"/>
        <family val="2"/>
      </rPr>
      <t>Razem: 0,536 km</t>
    </r>
  </si>
  <si>
    <r>
      <rPr>
        <b/>
        <u val="single"/>
        <sz val="8"/>
        <color indexed="9"/>
        <rFont val="Arial"/>
        <family val="2"/>
      </rPr>
      <t>D.02.00.00</t>
    </r>
  </si>
  <si>
    <t>ROBOTY ZIEMNE  Kod CPV 4511200-0</t>
  </si>
  <si>
    <t>D. 02.01.01</t>
  </si>
  <si>
    <t xml:space="preserve">Wykonanie nasypów </t>
  </si>
  <si>
    <r>
      <t xml:space="preserve">Wykonanie nasypów ziemnych pod chodnikiem wraz z zagęszczeniem z gruntu pozyskanego z dokopu, przywóz ziemi z odl. około 15 km                                                                                         </t>
    </r>
    <r>
      <rPr>
        <sz val="9"/>
        <color indexed="8"/>
        <rFont val="Arial Narrow"/>
        <family val="2"/>
      </rPr>
      <t xml:space="preserve">[(2,36+2,76/2) *2,40*123,00] = 755,71 m3                                                                         </t>
    </r>
    <r>
      <rPr>
        <u val="single"/>
        <sz val="9"/>
        <color indexed="8"/>
        <rFont val="Arial Narrow"/>
        <family val="2"/>
      </rPr>
      <t xml:space="preserve">Razem: 755,71 m3    </t>
    </r>
    <r>
      <rPr>
        <sz val="9"/>
        <color indexed="8"/>
        <rFont val="Arial Narrow"/>
        <family val="2"/>
      </rPr>
      <t xml:space="preserve">               </t>
    </r>
    <r>
      <rPr>
        <sz val="8"/>
        <color indexed="8"/>
        <rFont val="Arial"/>
        <family val="2"/>
      </rPr>
      <t xml:space="preserve">                                                                    </t>
    </r>
  </si>
  <si>
    <r>
      <t xml:space="preserve">Ręczne formowanie skarp i nasypów ziemnych z ziemi pozyskanej z dokopu, przywóz ziemi z odl. około 15 km  </t>
    </r>
    <r>
      <rPr>
        <sz val="9"/>
        <color indexed="8"/>
        <rFont val="Arial Narrow"/>
        <family val="2"/>
      </rPr>
      <t xml:space="preserve">[(0,4+1,20/2)*2,40*123,00]=236,16 m3                                                                              </t>
    </r>
    <r>
      <rPr>
        <u val="single"/>
        <sz val="9"/>
        <color indexed="8"/>
        <rFont val="Arial Narrow"/>
        <family val="2"/>
      </rPr>
      <t>Razem: 236,16 m3</t>
    </r>
  </si>
  <si>
    <t>D. 04.02.01</t>
  </si>
  <si>
    <t xml:space="preserve">Warstwy odsączające i odcinające </t>
  </si>
  <si>
    <r>
      <t xml:space="preserve">Ułożenie ścieków drogowych betowych o wym. 50x20cm na podsypce cementowo-piaskowej gr. 5 cm, ścieki układane na skarpach przy krawędzi zjazdów                                                   </t>
    </r>
    <r>
      <rPr>
        <sz val="9"/>
        <color indexed="8"/>
        <rFont val="Arial Narrow"/>
        <family val="2"/>
      </rPr>
      <t xml:space="preserve">(2*2,50)*3 + 2,50 + (2*2,50)*10 +2,50+2,50+2,50 = 75,00 mb                                             </t>
    </r>
    <r>
      <rPr>
        <u val="single"/>
        <sz val="9"/>
        <color indexed="8"/>
        <rFont val="Arial Narrow"/>
        <family val="2"/>
      </rPr>
      <t>Razem: 75,00 mb</t>
    </r>
  </si>
  <si>
    <t>V</t>
  </si>
  <si>
    <r>
      <t xml:space="preserve">Plantowanie (obrobienie na czysto )  poboczy po obydwu stronach chodnika     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(410,00*0,40)+410,00*0,30) = 373,10 m2                                                                                                                                     </t>
    </r>
    <r>
      <rPr>
        <u val="single"/>
        <sz val="9"/>
        <color indexed="8"/>
        <rFont val="Arial Narrow"/>
        <family val="2"/>
      </rPr>
      <t>Razem: 373,10 m2</t>
    </r>
    <r>
      <rPr>
        <sz val="9"/>
        <color indexed="8"/>
        <rFont val="Arial Narrow"/>
        <family val="2"/>
      </rPr>
      <t xml:space="preserve">  </t>
    </r>
    <r>
      <rPr>
        <sz val="8"/>
        <color indexed="8"/>
        <rFont val="Arial"/>
        <family val="2"/>
      </rPr>
      <t xml:space="preserve">   </t>
    </r>
  </si>
  <si>
    <t>Budowa chodnika w ciągu drogi krajowej Nr 12 w m. Janów w km 527+243,50 do km 527+374,50 oraz w km od 527+695,00 do km 528+100,00 - strona prawa</t>
  </si>
  <si>
    <r>
      <t xml:space="preserve">Wykonanie projektu tymczasowej organizacji ruchu na czas wykonywania robót oraz oznakowanie w trakcie realizacji                                                                 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1 kpl.                                                                                                                               </t>
    </r>
    <r>
      <rPr>
        <u val="single"/>
        <sz val="9"/>
        <color indexed="8"/>
        <rFont val="Arial Narrow"/>
        <family val="2"/>
      </rPr>
      <t>Razem: 1 kpl.</t>
    </r>
    <r>
      <rPr>
        <sz val="9"/>
        <color indexed="8"/>
        <rFont val="Arial Narrow"/>
        <family val="2"/>
      </rPr>
      <t xml:space="preserve"> </t>
    </r>
  </si>
  <si>
    <t>Wartość</t>
  </si>
  <si>
    <t xml:space="preserve">Wykonanie projektu tymczasowej organizacji ruchu na czas wykonywania robót oraz oznakowanie w trakcie realizacji                                                                                                                                                             </t>
  </si>
  <si>
    <t xml:space="preserve">Wyznaczenie trasy i punktów wysokościowych w  terenie równinnym  </t>
  </si>
  <si>
    <t xml:space="preserve">Usunięcie pni drzew  śred. 16 - 25 cm koparką podsiębierną wraz z karczowaniem korzeni w  gruntach o normalnej wilgotności    </t>
  </si>
  <si>
    <r>
      <t xml:space="preserve">Kucie i rozbiórka nawierzchni bitumicznych warstw jezdnych na wjazdach na średnią głębokość 12 cm    </t>
    </r>
  </si>
  <si>
    <r>
      <t xml:space="preserve">Cięcie krawędzi wjazdów piłą mechaniczną do cięcia asfaltu                                                                </t>
    </r>
  </si>
  <si>
    <t xml:space="preserve">Załadunek i wywóz gruzu z rozbiórki samochodami skrzyniowymi samowyładowczymi na odległość do 15 km w miejsce wskazane przez Inwestora      </t>
  </si>
  <si>
    <r>
      <t xml:space="preserve">Ręczne formowanie skarp i nasypów ziemnych z ziemi pozyskanej z dokopu, przywóz ziemi z odl. około 15 km  </t>
    </r>
  </si>
  <si>
    <r>
      <t xml:space="preserve">Obrzeża betonowe o wymiarach 30x8 cm (kolor szary) na podsypce cementowo – piaskowej, spoiny wypełnione zaprawą cementową    </t>
    </r>
    <r>
      <rPr>
        <sz val="9"/>
        <color indexed="8"/>
        <rFont val="Arial Narrow"/>
        <family val="2"/>
      </rPr>
      <t xml:space="preserve">   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</t>
    </r>
  </si>
  <si>
    <r>
      <t xml:space="preserve">Krawężniki betonowe układane na płask o wym. 12x25 cm wraz z wykonaniem ław z oporem na podsypce cementowo - piaskowej z wypełnieniem spoin piaskiem  </t>
    </r>
    <r>
      <rPr>
        <sz val="9"/>
        <color indexed="8"/>
        <rFont val="Arial Narrow"/>
        <family val="2"/>
      </rPr>
      <t xml:space="preserve">  </t>
    </r>
  </si>
  <si>
    <t xml:space="preserve">Obrzeża betonowe o wymiarach 30x8 cm (kolor czarny) na podsypce cementowo – piaskowej, spoiny wypełnione zaprawą cementową                                                                                      </t>
  </si>
  <si>
    <t xml:space="preserve">Wykonanie nawierzchni chodników z kostki brukowej betonowej gr. 6 (typu BEHATON kolor żółty) na podsypce cementowo-piaskowej gr. 4 cm z wypełnieniem spoin  piaskiem       </t>
  </si>
  <si>
    <t xml:space="preserve">Wykonanie nawierzchni wjzadów z kostki brukowej betonowej gr. 8 cm (typ BEHATON kolor czarny) na podsypce cementowo-piaskowej gr, 4 cm z wypełnieniem spoin piaskiem   </t>
  </si>
  <si>
    <t xml:space="preserve">Plantowanie (obrobienie na czysto )  poboczy po obydwu stronach chodnika  </t>
  </si>
  <si>
    <r>
      <t xml:space="preserve">Plantowanie (obrobienie na czysto ) skarp rowu  </t>
    </r>
    <r>
      <rPr>
        <sz val="8"/>
        <color indexed="8"/>
        <rFont val="Arial"/>
        <family val="2"/>
      </rPr>
      <t xml:space="preserve">              </t>
    </r>
  </si>
  <si>
    <r>
      <t xml:space="preserve">Plantowanie (obrobienie na czysto ) skarp rowu  (533,00*1,00) = 533,00 m2                                                                 </t>
    </r>
    <r>
      <rPr>
        <u val="single"/>
        <sz val="8"/>
        <color indexed="8"/>
        <rFont val="Arial"/>
        <family val="2"/>
      </rPr>
      <t xml:space="preserve">Razem: 533,00 m2  </t>
    </r>
    <r>
      <rPr>
        <sz val="8"/>
        <color indexed="8"/>
        <rFont val="Arial"/>
        <family val="2"/>
      </rPr>
      <t xml:space="preserve">  </t>
    </r>
  </si>
  <si>
    <r>
      <t xml:space="preserve">Kucie i rozbiórka nawierzchni bitumicznych warstw jezdnych na wjazdach na średnią głębokość 12 cm    </t>
    </r>
    <r>
      <rPr>
        <sz val="9"/>
        <color indexed="8"/>
        <rFont val="Arial Narrow"/>
        <family val="2"/>
      </rPr>
      <t xml:space="preserve">[(13,50+47,60)*1,60] = 97,76 m2                                                                     </t>
    </r>
    <r>
      <rPr>
        <u val="single"/>
        <sz val="9"/>
        <color indexed="8"/>
        <rFont val="Arial Narrow"/>
        <family val="2"/>
      </rPr>
      <t xml:space="preserve">Razem: 90,56 m2 </t>
    </r>
  </si>
  <si>
    <r>
      <t xml:space="preserve">Cięcie krawędzi wjazdów piłą mechaniczną do cięcia asfaltu                                                                </t>
    </r>
    <r>
      <rPr>
        <sz val="8"/>
        <color indexed="8"/>
        <rFont val="Courier New"/>
        <family val="3"/>
      </rPr>
      <t>(</t>
    </r>
    <r>
      <rPr>
        <sz val="9"/>
        <color indexed="8"/>
        <rFont val="Arial Narrow"/>
        <family val="2"/>
      </rPr>
      <t xml:space="preserve">13,50+47,60) = 61,10 mb                                                                                         </t>
    </r>
    <r>
      <rPr>
        <u val="single"/>
        <sz val="9"/>
        <color indexed="8"/>
        <rFont val="Arial Narrow"/>
        <family val="2"/>
      </rPr>
      <t>Razem: 61,10 mb</t>
    </r>
  </si>
  <si>
    <r>
      <t xml:space="preserve">Załadunek i wywóz gruzu z rozbiórki samochodami skrzyniowymi samowyładowczymi na odległość do                                      15 km w miejsce wskazane przez Inwestora                                                                                      </t>
    </r>
    <r>
      <rPr>
        <sz val="9"/>
        <color indexed="8"/>
        <rFont val="Arial Narrow"/>
        <family val="2"/>
      </rPr>
      <t xml:space="preserve">[(13,50+47,60)*1,60]*0,12 = 11,73 m3                                                                     </t>
    </r>
    <r>
      <rPr>
        <u val="single"/>
        <sz val="9"/>
        <color indexed="8"/>
        <rFont val="Arial Narrow"/>
        <family val="2"/>
      </rPr>
      <t xml:space="preserve">Razem: 11,73 m3 </t>
    </r>
  </si>
  <si>
    <t xml:space="preserve">Wykonanie wykopów </t>
  </si>
  <si>
    <r>
      <t xml:space="preserve">Mechaniczne wykonanie wykopów w gruntach o normalnej wilgotności z wbudowaniem urobku w nasyp  </t>
    </r>
    <r>
      <rPr>
        <sz val="9"/>
        <color indexed="8"/>
        <rFont val="Arial Narrow"/>
        <family val="2"/>
      </rPr>
      <t xml:space="preserve">(536,00-61,10)*1,70*0,30=242,20m3                                                              </t>
    </r>
    <r>
      <rPr>
        <u val="single"/>
        <sz val="9"/>
        <color indexed="8"/>
        <rFont val="Arial Narrow"/>
        <family val="2"/>
      </rPr>
      <t>Razem: 242,20 m3</t>
    </r>
  </si>
  <si>
    <r>
      <t xml:space="preserve">Mechaniczne wykonanie wykopów w gruntach o normalnej wilgotności na średnią głęb. 42 cm, z wbudowaniem urobku w nasyp                                                                      </t>
    </r>
    <r>
      <rPr>
        <sz val="9"/>
        <color indexed="8"/>
        <rFont val="Arial Narrow"/>
        <family val="2"/>
      </rPr>
      <t xml:space="preserve">(61,10*1,80*0,42) = 46,19 m3                                                              </t>
    </r>
    <r>
      <rPr>
        <u val="single"/>
        <sz val="9"/>
        <color indexed="8"/>
        <rFont val="Arial Narrow"/>
        <family val="2"/>
      </rPr>
      <t>Razem: 46,19 m3</t>
    </r>
  </si>
  <si>
    <r>
      <t xml:space="preserve">Ręczne profilowanie i zagęszczenie podłoża pod warstwy konstrukcyjne nawierzchni w gruncie kat. III-IV </t>
    </r>
    <r>
      <rPr>
        <sz val="9"/>
        <color indexed="8"/>
        <rFont val="Arial Narrow"/>
        <family val="2"/>
      </rPr>
      <t xml:space="preserve">[(131,00+405,00)-(13,50+47,60)]*1,56=740,84 m2                                                                    </t>
    </r>
    <r>
      <rPr>
        <u val="single"/>
        <sz val="9"/>
        <color indexed="8"/>
        <rFont val="Arial Narrow"/>
        <family val="2"/>
      </rPr>
      <t>Razem: 740,84 m2</t>
    </r>
    <r>
      <rPr>
        <sz val="9"/>
        <color indexed="8"/>
        <rFont val="Arial Narrow"/>
        <family val="2"/>
      </rPr>
      <t xml:space="preserve"> </t>
    </r>
  </si>
  <si>
    <r>
      <t xml:space="preserve">Warstwy odsączające z piasku zagęszczane mechanicznie gr. 10 cm pod chodnik                                                                                        </t>
    </r>
    <r>
      <rPr>
        <sz val="9"/>
        <color indexed="8"/>
        <rFont val="Arial Narrow"/>
        <family val="2"/>
      </rPr>
      <t xml:space="preserve">[(131,00+405,00)-(13,50+47,60)]*1,40=664,86 m2                                                                    Razem: 664,86 m2                                         </t>
    </r>
    <r>
      <rPr>
        <sz val="8"/>
        <color indexed="8"/>
        <rFont val="Arial"/>
        <family val="2"/>
      </rPr>
      <t xml:space="preserve">                                                </t>
    </r>
  </si>
  <si>
    <r>
      <t xml:space="preserve">Podbudowy z gruntu stabilizowanego cementem w ilości 25kg/m2, warstwa gr. 10 cm, wykonanego w betoniarce (2,5-5,0MPa)                                   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[(131,00+405,00)-(13,50+47,60)]*1,40=664,86 m2                                                                    </t>
    </r>
    <r>
      <rPr>
        <u val="single"/>
        <sz val="9"/>
        <color indexed="8"/>
        <rFont val="Arial Narrow"/>
        <family val="2"/>
      </rPr>
      <t xml:space="preserve">Razem: 664,86 m2  </t>
    </r>
  </si>
  <si>
    <r>
      <t xml:space="preserve">Krawężniki betonowe układane na płask o wym. 12x25 cm wraz z wykonaniem ław z oporem na podsypce cementowo - piaskowej z wypełnieniem spoin piaskiem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(4,70+4,80+4,00)+(3,80+3,80+4,80+4,00+4,70+3,50+4,00+4,00+ 3,50+3,50+3,70+4,30) = 61,10 mb                                                                                                        </t>
    </r>
    <r>
      <rPr>
        <u val="single"/>
        <sz val="9"/>
        <color indexed="8"/>
        <rFont val="Arial Narrow"/>
        <family val="2"/>
      </rPr>
      <t xml:space="preserve">Razem: 61,10 mb </t>
    </r>
  </si>
  <si>
    <r>
      <t xml:space="preserve">Obrzeża betonowe o wymiarach 30x8 cm (kolor szary) na podsypce cementowo – piaskowej, spoiny wypełnione zaprawą cementową                                                                                      </t>
    </r>
    <r>
      <rPr>
        <sz val="9"/>
        <color indexed="8"/>
        <rFont val="Arial Narrow"/>
        <family val="2"/>
      </rPr>
      <t xml:space="preserve">(1,60+474,90+474,90+1,60=953,00 mb                                                                                                               </t>
    </r>
    <r>
      <rPr>
        <u val="single"/>
        <sz val="9"/>
        <color indexed="8"/>
        <rFont val="Arial Narrow"/>
        <family val="2"/>
      </rPr>
      <t xml:space="preserve">Razem: 953,00 mb    </t>
    </r>
    <r>
      <rPr>
        <sz val="9"/>
        <color indexed="8"/>
        <rFont val="Arial Narrow"/>
        <family val="2"/>
      </rPr>
      <t xml:space="preserve">                   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</t>
    </r>
  </si>
  <si>
    <r>
      <t xml:space="preserve">Obrzeża betonowe o wymiarach 30x8 cm (kolor czarny) na podsypce cementowo – piaskowej, spoiny wypełnione zaprawą cementową                                                                                      (4,70+4,80+4,00)+(3,80+3,80+4,80+4,00+4,70+3,50+4,00+4,00+ 3,50+3,50+3,70+4,30) = 61,10 mb                                                                      </t>
    </r>
    <r>
      <rPr>
        <u val="single"/>
        <sz val="8"/>
        <color indexed="8"/>
        <rFont val="Arial"/>
        <family val="2"/>
      </rPr>
      <t xml:space="preserve">Razem: 61,10 mb </t>
    </r>
  </si>
  <si>
    <r>
      <t xml:space="preserve">Warstwy odsączające z piasku zagęszczane mechanicznie                gr. 10 cm pod chodnik </t>
    </r>
  </si>
  <si>
    <t xml:space="preserve">Mechaniczne zdjęcie warstwy ziemi urodzajnej (humusu z darniną) średnio do 10 cm                </t>
  </si>
  <si>
    <t>Budowa chodnika w ciągu drogi krajowej Nr 12 w m. Janów w km 527+074,00 do km 527+374,50 oraz w km od 527+694,00 do km 528+164,00 - strona prawa</t>
  </si>
  <si>
    <r>
      <t xml:space="preserve">Wyznaczenie trasy i punktów wysokościowych w  terenie równinnym                                                                           131,00+405,00+169,50+64,00=769,50 mb                                                                                                                             </t>
    </r>
    <r>
      <rPr>
        <u val="single"/>
        <sz val="8"/>
        <color indexed="8"/>
        <rFont val="Courier New"/>
        <family val="3"/>
      </rPr>
      <t>Razem: 0,769 km</t>
    </r>
  </si>
  <si>
    <r>
      <t xml:space="preserve">Usunięcie pni drzew  śred. 16 - 25 cm koparką podsiębierną wraz z karczowaniem korzeni w  gruntach o normalnej wilgotności                                                                           4 </t>
    </r>
    <r>
      <rPr>
        <sz val="8"/>
        <color indexed="8"/>
        <rFont val="Courier New"/>
        <family val="3"/>
      </rPr>
      <t xml:space="preserve">szt.                  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4 szt. </t>
    </r>
  </si>
  <si>
    <r>
      <t xml:space="preserve">Mechaniczne zdjęcie warstwy ziemi urodzajnej (humusu z darniną) średnio do 10 cm                                              [169,50-(8,00+3,50+4,50+3,50+3,50)*1,80] +                                       [131,00-(5,00+5,00+4,50)*1,80] +                                                                                       [405,00-3,80+4,00+4,00+3,50+3,50+3,50+4,50+4,00+4,80+3,50+3,50+4,20+3,50*1,80] +(64,00-4,00)*1,80 = 1219,86 m2                                                                                                      </t>
    </r>
    <r>
      <rPr>
        <sz val="9"/>
        <color indexed="8"/>
        <rFont val="Arial Narrow"/>
        <family val="2"/>
      </rPr>
      <t xml:space="preserve">                                                                                      </t>
    </r>
    <r>
      <rPr>
        <u val="single"/>
        <sz val="8"/>
        <color indexed="8"/>
        <rFont val="Courier New"/>
        <family val="3"/>
      </rPr>
      <t>Razem: 1219,86 m2</t>
    </r>
  </si>
  <si>
    <r>
      <t>Kucie i rozbiórka nawierzchni bitumicznych warstw jezdnych na wjazdach na średnią głębokość 12 cm    [(23,00+14,50+50,30+4,00)*1,60) =</t>
    </r>
    <r>
      <rPr>
        <sz val="9"/>
        <color indexed="8"/>
        <rFont val="Arial Narrow"/>
        <family val="2"/>
      </rPr>
      <t xml:space="preserve"> 146,88 m2                                                                     </t>
    </r>
    <r>
      <rPr>
        <u val="single"/>
        <sz val="8"/>
        <color indexed="8"/>
        <rFont val="Courier New"/>
        <family val="3"/>
      </rPr>
      <t>Razem: 146,88 m2</t>
    </r>
    <r>
      <rPr>
        <u val="single"/>
        <sz val="9"/>
        <color indexed="8"/>
        <rFont val="Arial Narrow"/>
        <family val="2"/>
      </rPr>
      <t xml:space="preserve"> </t>
    </r>
  </si>
  <si>
    <r>
      <t xml:space="preserve">Mechaniczne wykonanie wykopów w gruntach o normalnej wilgotności z wbudowaniem urobku w nasyp  </t>
    </r>
    <r>
      <rPr>
        <sz val="9"/>
        <color indexed="8"/>
        <rFont val="Arial Narrow"/>
        <family val="2"/>
      </rPr>
      <t xml:space="preserve">(146,50+116,50+354,70+60,00)*1,70*0,25 = 288,02m3                                                              </t>
    </r>
    <r>
      <rPr>
        <u val="single"/>
        <sz val="9"/>
        <color indexed="8"/>
        <rFont val="Courier New"/>
        <family val="3"/>
      </rPr>
      <t>Razem: 288,02 m3</t>
    </r>
  </si>
  <si>
    <r>
      <t xml:space="preserve">Wykonanie nasypów ziemnych pod chodnikiem wraz z zagęszczeniem z gruntu pozyskanego z dokopu, przywóz ziemi z odl. około 15 km                                                                                         </t>
    </r>
    <r>
      <rPr>
        <sz val="9"/>
        <color indexed="8"/>
        <rFont val="Arial Narrow"/>
        <family val="2"/>
      </rPr>
      <t xml:space="preserve">[(2,36+2,76/2) *2,40*183,00] + [(1,80+1,50):2*146,50]                       = 1196,87 m3                                                                         </t>
    </r>
    <r>
      <rPr>
        <u val="single"/>
        <sz val="8"/>
        <color indexed="8"/>
        <rFont val="Courier New"/>
        <family val="3"/>
      </rPr>
      <t xml:space="preserve">Razem: 1196,87 m3    </t>
    </r>
    <r>
      <rPr>
        <sz val="8"/>
        <color indexed="8"/>
        <rFont val="Courier New"/>
        <family val="3"/>
      </rPr>
      <t xml:space="preserve"> </t>
    </r>
    <r>
      <rPr>
        <sz val="9"/>
        <color indexed="8"/>
        <rFont val="Arial Narrow"/>
        <family val="2"/>
      </rPr>
      <t xml:space="preserve">              </t>
    </r>
    <r>
      <rPr>
        <sz val="8"/>
        <color indexed="8"/>
        <rFont val="Arial"/>
        <family val="2"/>
      </rPr>
      <t xml:space="preserve">                                                                    </t>
    </r>
  </si>
  <si>
    <t xml:space="preserve"> </t>
  </si>
  <si>
    <r>
      <t xml:space="preserve">INWESTOR: </t>
    </r>
    <r>
      <rPr>
        <b/>
        <sz val="9"/>
        <color indexed="8"/>
        <rFont val="Arial"/>
        <family val="2"/>
      </rPr>
      <t>Urząd Gminy Tczów</t>
    </r>
  </si>
  <si>
    <r>
      <t xml:space="preserve">                 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26-706 Tczów</t>
    </r>
  </si>
  <si>
    <t xml:space="preserve">Podbudowy z gruntu stabilizowanego cementem w ilości 25kg/m2, warstwa gr. 10 cm, wykonanego w betoniarce  (2,5-5,0MPa)   </t>
  </si>
  <si>
    <t>KOSZTORYS OFERTOWY</t>
  </si>
  <si>
    <t>Budowa chodnika w ciągu drogi krajowej Nr 12 w m. Janów w km 527+074,00 do km 527+374,50 oraz                               w km od 527+694,00 do km 528+164,00 - strona prawa</t>
  </si>
  <si>
    <t>…………………………………………………</t>
  </si>
  <si>
    <t>(Pieczęć adresowa firmy Oferenta)</t>
  </si>
  <si>
    <t>słownie: ……………………………………………………………………………………………………………………</t>
  </si>
  <si>
    <t xml:space="preserve">                 ………………………………………………………………………………………………………………………………… ……. zł.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</si>
</sst>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[&gt;0]#,##0.00&quot;      &quot;;[&lt;0]\-#,##0.00&quot;      &quot;;&quot; -&quot;#&quot;      &quot;"/>
    <numFmt numFmtId="174" formatCode="0.0"/>
  </numFmts>
  <fonts count="26">
    <font>
      <sz val="10"/>
      <name val="Arial"/>
      <family val="0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u val="single"/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8"/>
      <color indexed="9"/>
      <name val="Arial"/>
      <family val="2"/>
    </font>
    <font>
      <i/>
      <sz val="8"/>
      <color indexed="8"/>
      <name val="Arial"/>
      <family val="0"/>
    </font>
    <font>
      <sz val="7"/>
      <color indexed="8"/>
      <name val="Arial"/>
      <family val="2"/>
    </font>
    <font>
      <sz val="8"/>
      <color indexed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Narrow"/>
      <family val="2"/>
    </font>
    <font>
      <u val="single"/>
      <sz val="8"/>
      <color indexed="8"/>
      <name val="Courier New"/>
      <family val="3"/>
    </font>
    <font>
      <u val="single"/>
      <sz val="9"/>
      <color indexed="8"/>
      <name val="Arial Narrow"/>
      <family val="2"/>
    </font>
    <font>
      <b/>
      <sz val="8"/>
      <color indexed="8"/>
      <name val="Arial Narrow"/>
      <family val="2"/>
    </font>
    <font>
      <u val="single"/>
      <sz val="9"/>
      <color indexed="8"/>
      <name val="Courier New"/>
      <family val="3"/>
    </font>
    <font>
      <sz val="9"/>
      <color indexed="8"/>
      <name val="Arial"/>
      <family val="2"/>
    </font>
    <font>
      <sz val="14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Arial"/>
      <family val="0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Alignment="1">
      <alignment horizontal="center" vertical="center" wrapText="1"/>
    </xf>
    <xf numFmtId="0" fontId="3" fillId="0" borderId="0" xfId="0" applyAlignment="1">
      <alignment/>
    </xf>
    <xf numFmtId="0" fontId="2" fillId="0" borderId="0" xfId="0" applyBorder="1" applyAlignment="1">
      <alignment horizontal="center" vertical="center" wrapText="1"/>
    </xf>
    <xf numFmtId="0" fontId="3" fillId="0" borderId="0" xfId="0" applyBorder="1" applyAlignment="1">
      <alignment/>
    </xf>
    <xf numFmtId="0" fontId="5" fillId="2" borderId="1" xfId="0" applyBorder="1" applyAlignment="1">
      <alignment horizontal="center" vertical="center" wrapText="1"/>
    </xf>
    <xf numFmtId="0" fontId="6" fillId="2" borderId="1" xfId="0" applyBorder="1" applyAlignment="1">
      <alignment horizontal="center" vertical="center" wrapText="1"/>
    </xf>
    <xf numFmtId="0" fontId="8" fillId="0" borderId="1" xfId="0" applyBorder="1" applyAlignment="1">
      <alignment horizontal="center" vertical="center" wrapText="1"/>
    </xf>
    <xf numFmtId="0" fontId="8" fillId="0" borderId="1" xfId="0" applyBorder="1" applyAlignment="1">
      <alignment horizontal="left" vertical="center" wrapText="1"/>
    </xf>
    <xf numFmtId="2" fontId="8" fillId="0" borderId="1" xfId="0" applyBorder="1" applyAlignment="1">
      <alignment horizontal="center" vertical="center" wrapText="1"/>
    </xf>
    <xf numFmtId="0" fontId="8" fillId="2" borderId="1" xfId="0" applyBorder="1" applyAlignment="1">
      <alignment horizontal="center" vertical="center" wrapText="1"/>
    </xf>
    <xf numFmtId="0" fontId="8" fillId="2" borderId="1" xfId="0" applyFont="1" applyBorder="1" applyAlignment="1">
      <alignment horizontal="left" vertical="center" wrapText="1"/>
    </xf>
    <xf numFmtId="172" fontId="8" fillId="2" borderId="1" xfId="0" applyBorder="1" applyAlignment="1">
      <alignment horizontal="center" vertical="center" wrapText="1"/>
    </xf>
    <xf numFmtId="2" fontId="8" fillId="2" borderId="1" xfId="0" applyBorder="1" applyAlignment="1">
      <alignment horizontal="center" vertical="center" wrapText="1"/>
    </xf>
    <xf numFmtId="0" fontId="9" fillId="2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2" xfId="0" applyBorder="1" applyAlignment="1">
      <alignment horizontal="left" vertical="center" wrapText="1"/>
    </xf>
    <xf numFmtId="0" fontId="9" fillId="2" borderId="1" xfId="0" applyBorder="1" applyAlignment="1">
      <alignment vertical="center" wrapText="1"/>
    </xf>
    <xf numFmtId="0" fontId="3" fillId="0" borderId="1" xfId="0" applyBorder="1" applyAlignment="1">
      <alignment vertical="center" wrapText="1"/>
    </xf>
    <xf numFmtId="0" fontId="8" fillId="0" borderId="1" xfId="0" applyBorder="1" applyAlignment="1">
      <alignment vertical="center" wrapText="1"/>
    </xf>
    <xf numFmtId="0" fontId="8" fillId="0" borderId="1" xfId="0" applyBorder="1" applyAlignment="1">
      <alignment horizontal="left" vertical="center" wrapText="1"/>
    </xf>
    <xf numFmtId="0" fontId="5" fillId="2" borderId="1" xfId="0" applyBorder="1" applyAlignment="1">
      <alignment vertical="center" wrapText="1"/>
    </xf>
    <xf numFmtId="0" fontId="9" fillId="0" borderId="2" xfId="0" applyBorder="1" applyAlignment="1">
      <alignment horizontal="left" vertical="center" wrapText="1"/>
    </xf>
    <xf numFmtId="0" fontId="5" fillId="2" borderId="1" xfId="0" applyFont="1" applyBorder="1" applyAlignment="1">
      <alignment horizontal="center" vertical="center" wrapText="1"/>
    </xf>
    <xf numFmtId="0" fontId="5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2" borderId="1" xfId="0" applyFont="1" applyBorder="1" applyAlignment="1">
      <alignment horizontal="center" vertical="center" wrapText="1"/>
    </xf>
    <xf numFmtId="2" fontId="8" fillId="2" borderId="1" xfId="0" applyNumberFormat="1" applyFont="1" applyBorder="1" applyAlignment="1">
      <alignment horizontal="center" vertical="center" wrapText="1"/>
    </xf>
    <xf numFmtId="2" fontId="8" fillId="0" borderId="1" xfId="0" applyNumberFormat="1" applyBorder="1" applyAlignment="1">
      <alignment horizontal="center" vertical="center" wrapText="1"/>
    </xf>
    <xf numFmtId="0" fontId="8" fillId="2" borderId="2" xfId="0" applyBorder="1" applyAlignment="1">
      <alignment horizontal="left" vertical="center" wrapText="1"/>
    </xf>
    <xf numFmtId="0" fontId="9" fillId="2" borderId="2" xfId="0" applyBorder="1" applyAlignment="1">
      <alignment horizontal="left" vertical="center" wrapText="1"/>
    </xf>
    <xf numFmtId="0" fontId="9" fillId="0" borderId="1" xfId="0" applyBorder="1" applyAlignment="1">
      <alignment horizontal="left" vertical="center" wrapText="1"/>
    </xf>
    <xf numFmtId="0" fontId="9" fillId="2" borderId="1" xfId="0" applyBorder="1" applyAlignment="1">
      <alignment horizontal="left" vertical="center" wrapText="1"/>
    </xf>
    <xf numFmtId="0" fontId="19" fillId="2" borderId="1" xfId="0" applyFont="1" applyBorder="1" applyAlignment="1">
      <alignment horizontal="center" vertical="center" wrapText="1"/>
    </xf>
    <xf numFmtId="0" fontId="8" fillId="2" borderId="1" xfId="0" applyBorder="1" applyAlignment="1">
      <alignment horizontal="left" vertical="center" wrapText="1"/>
    </xf>
    <xf numFmtId="0" fontId="9" fillId="2" borderId="1" xfId="0" applyFont="1" applyBorder="1" applyAlignment="1">
      <alignment vertical="center" wrapText="1"/>
    </xf>
    <xf numFmtId="4" fontId="9" fillId="2" borderId="1" xfId="0" applyNumberFormat="1" applyBorder="1" applyAlignment="1">
      <alignment vertical="center" wrapText="1"/>
    </xf>
    <xf numFmtId="0" fontId="9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Border="1" applyAlignment="1">
      <alignment horizontal="left" vertical="center" wrapText="1"/>
    </xf>
    <xf numFmtId="0" fontId="8" fillId="2" borderId="1" xfId="0" applyBorder="1" applyAlignment="1">
      <alignment horizontal="center" vertical="center" wrapText="1"/>
    </xf>
    <xf numFmtId="4" fontId="8" fillId="2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Font="1" applyBorder="1" applyAlignment="1">
      <alignment horizontal="center" vertical="center" wrapText="1"/>
    </xf>
    <xf numFmtId="2" fontId="8" fillId="2" borderId="1" xfId="0" applyNumberForma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9" fillId="0" borderId="3" xfId="0" applyBorder="1" applyAlignment="1">
      <alignment vertical="center" wrapText="1"/>
    </xf>
    <xf numFmtId="0" fontId="9" fillId="0" borderId="4" xfId="0" applyBorder="1" applyAlignment="1">
      <alignment vertical="center" wrapText="1"/>
    </xf>
    <xf numFmtId="0" fontId="9" fillId="2" borderId="3" xfId="0" applyBorder="1" applyAlignment="1">
      <alignment horizontal="left" vertical="center" wrapText="1"/>
    </xf>
    <xf numFmtId="0" fontId="9" fillId="2" borderId="4" xfId="0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Border="1" applyAlignment="1">
      <alignment horizontal="left" vertical="center" wrapText="1"/>
    </xf>
    <xf numFmtId="0" fontId="9" fillId="0" borderId="4" xfId="0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2" borderId="3" xfId="0" applyBorder="1" applyAlignment="1">
      <alignment horizontal="left" vertical="center" wrapText="1"/>
    </xf>
    <xf numFmtId="0" fontId="8" fillId="2" borderId="4" xfId="0" applyBorder="1" applyAlignment="1">
      <alignment horizontal="left" vertical="center" wrapText="1"/>
    </xf>
    <xf numFmtId="0" fontId="8" fillId="0" borderId="3" xfId="0" applyBorder="1" applyAlignment="1">
      <alignment horizontal="left" vertical="center" wrapText="1"/>
    </xf>
    <xf numFmtId="0" fontId="8" fillId="0" borderId="4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ill="1" applyBorder="1" applyAlignment="1">
      <alignment horizontal="left" vertical="center" wrapText="1"/>
    </xf>
    <xf numFmtId="0" fontId="9" fillId="2" borderId="1" xfId="0" applyBorder="1" applyAlignment="1">
      <alignment horizontal="left" vertical="center" wrapText="1"/>
    </xf>
    <xf numFmtId="0" fontId="8" fillId="2" borderId="1" xfId="0" applyBorder="1" applyAlignment="1">
      <alignment horizontal="left" vertical="center" wrapText="1"/>
    </xf>
    <xf numFmtId="0" fontId="9" fillId="0" borderId="1" xfId="0" applyBorder="1" applyAlignment="1">
      <alignment horizontal="left" vertical="center" wrapText="1"/>
    </xf>
    <xf numFmtId="0" fontId="8" fillId="2" borderId="1" xfId="0" applyFont="1" applyBorder="1" applyAlignment="1">
      <alignment horizontal="left" vertical="center" wrapText="1"/>
    </xf>
    <xf numFmtId="0" fontId="8" fillId="0" borderId="1" xfId="0" applyBorder="1" applyAlignment="1">
      <alignment horizontal="left" vertical="center" wrapText="1"/>
    </xf>
    <xf numFmtId="0" fontId="9" fillId="0" borderId="1" xfId="0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Border="1" applyAlignment="1">
      <alignment horizontal="left" vertical="center" wrapText="1"/>
    </xf>
    <xf numFmtId="0" fontId="9" fillId="0" borderId="1" xfId="0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2" borderId="1" xfId="0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0" xfId="0" applyBorder="1" applyAlignment="1">
      <alignment horizontal="left"/>
    </xf>
    <xf numFmtId="0" fontId="3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CFFFF"/>
      <rgbColor rgb="00E0FFE0"/>
      <rgbColor rgb="00E6E6FF"/>
      <rgbColor rgb="00FFFFFF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.01.00.00/" TargetMode="External" /><Relationship Id="rId2" Type="http://schemas.openxmlformats.org/officeDocument/2006/relationships/hyperlink" Target="http://D.01.01.01/" TargetMode="External" /><Relationship Id="rId3" Type="http://schemas.openxmlformats.org/officeDocument/2006/relationships/hyperlink" Target="http://D.01.02.01/" TargetMode="External" /><Relationship Id="rId4" Type="http://schemas.openxmlformats.org/officeDocument/2006/relationships/hyperlink" Target="http://D.01.00.00/" TargetMode="External" /><Relationship Id="rId5" Type="http://schemas.openxmlformats.org/officeDocument/2006/relationships/hyperlink" Target="http://D.01.02.04/" TargetMode="External" /><Relationship Id="rId6" Type="http://schemas.openxmlformats.org/officeDocument/2006/relationships/hyperlink" Target="http://D.04.00.00/" TargetMode="External" /><Relationship Id="rId7" Type="http://schemas.openxmlformats.org/officeDocument/2006/relationships/hyperlink" Target="http://D.08.00.00/" TargetMode="External" /><Relationship Id="rId8" Type="http://schemas.openxmlformats.org/officeDocument/2006/relationships/hyperlink" Target="http://D.08.03.01/" TargetMode="External" /><Relationship Id="rId9" Type="http://schemas.openxmlformats.org/officeDocument/2006/relationships/hyperlink" Target="http://D.08.01.01/" TargetMode="External" /><Relationship Id="rId10" Type="http://schemas.openxmlformats.org/officeDocument/2006/relationships/hyperlink" Target="http://D.05.00.00/" TargetMode="External" /><Relationship Id="rId11" Type="http://schemas.openxmlformats.org/officeDocument/2006/relationships/hyperlink" Target="http://D.05.O3.23/" TargetMode="External" /><Relationship Id="rId12" Type="http://schemas.openxmlformats.org/officeDocument/2006/relationships/hyperlink" Target="http://D.05.O3.23/" TargetMode="External" /><Relationship Id="rId13" Type="http://schemas.openxmlformats.org/officeDocument/2006/relationships/hyperlink" Target="http://D.06.00.00/" TargetMode="External" /><Relationship Id="rId14" Type="http://schemas.openxmlformats.org/officeDocument/2006/relationships/hyperlink" Target="http://D.06.01.01/" TargetMode="External" /><Relationship Id="rId15" Type="http://schemas.openxmlformats.org/officeDocument/2006/relationships/hyperlink" Target="http://D.08.03.01/" TargetMode="External" /><Relationship Id="rId16" Type="http://schemas.openxmlformats.org/officeDocument/2006/relationships/hyperlink" Target="http://D.02.00.00/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.01.00.00/" TargetMode="External" /><Relationship Id="rId2" Type="http://schemas.openxmlformats.org/officeDocument/2006/relationships/hyperlink" Target="http://D.01.01.01/" TargetMode="External" /><Relationship Id="rId3" Type="http://schemas.openxmlformats.org/officeDocument/2006/relationships/hyperlink" Target="http://D.01.02.01/" TargetMode="External" /><Relationship Id="rId4" Type="http://schemas.openxmlformats.org/officeDocument/2006/relationships/hyperlink" Target="http://D.01.00.00/" TargetMode="External" /><Relationship Id="rId5" Type="http://schemas.openxmlformats.org/officeDocument/2006/relationships/hyperlink" Target="http://D.01.02.04/" TargetMode="External" /><Relationship Id="rId6" Type="http://schemas.openxmlformats.org/officeDocument/2006/relationships/hyperlink" Target="http://D.04.00.00/" TargetMode="External" /><Relationship Id="rId7" Type="http://schemas.openxmlformats.org/officeDocument/2006/relationships/hyperlink" Target="http://D.08.00.00/" TargetMode="External" /><Relationship Id="rId8" Type="http://schemas.openxmlformats.org/officeDocument/2006/relationships/hyperlink" Target="http://D.08.03.01/" TargetMode="External" /><Relationship Id="rId9" Type="http://schemas.openxmlformats.org/officeDocument/2006/relationships/hyperlink" Target="http://D.08.01.01/" TargetMode="External" /><Relationship Id="rId10" Type="http://schemas.openxmlformats.org/officeDocument/2006/relationships/hyperlink" Target="http://D.05.00.00/" TargetMode="External" /><Relationship Id="rId11" Type="http://schemas.openxmlformats.org/officeDocument/2006/relationships/hyperlink" Target="http://D.05.O3.23/" TargetMode="External" /><Relationship Id="rId12" Type="http://schemas.openxmlformats.org/officeDocument/2006/relationships/hyperlink" Target="http://D.05.O3.23/" TargetMode="External" /><Relationship Id="rId13" Type="http://schemas.openxmlformats.org/officeDocument/2006/relationships/hyperlink" Target="http://D.06.00.00/" TargetMode="External" /><Relationship Id="rId14" Type="http://schemas.openxmlformats.org/officeDocument/2006/relationships/hyperlink" Target="http://D.06.01.01/" TargetMode="External" /><Relationship Id="rId15" Type="http://schemas.openxmlformats.org/officeDocument/2006/relationships/hyperlink" Target="http://D.08.03.01/" TargetMode="External" /><Relationship Id="rId16" Type="http://schemas.openxmlformats.org/officeDocument/2006/relationships/hyperlink" Target="http://D.02.00.00/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.01.00.00/" TargetMode="External" /><Relationship Id="rId2" Type="http://schemas.openxmlformats.org/officeDocument/2006/relationships/hyperlink" Target="http://D.01.01.01/" TargetMode="External" /><Relationship Id="rId3" Type="http://schemas.openxmlformats.org/officeDocument/2006/relationships/hyperlink" Target="http://D.01.02.01/" TargetMode="External" /><Relationship Id="rId4" Type="http://schemas.openxmlformats.org/officeDocument/2006/relationships/hyperlink" Target="http://D.01.00.00/" TargetMode="External" /><Relationship Id="rId5" Type="http://schemas.openxmlformats.org/officeDocument/2006/relationships/hyperlink" Target="http://D.01.02.04/" TargetMode="External" /><Relationship Id="rId6" Type="http://schemas.openxmlformats.org/officeDocument/2006/relationships/hyperlink" Target="http://D.04.00.00/" TargetMode="External" /><Relationship Id="rId7" Type="http://schemas.openxmlformats.org/officeDocument/2006/relationships/hyperlink" Target="http://D.08.00.00/" TargetMode="External" /><Relationship Id="rId8" Type="http://schemas.openxmlformats.org/officeDocument/2006/relationships/hyperlink" Target="http://D.08.03.01/" TargetMode="External" /><Relationship Id="rId9" Type="http://schemas.openxmlformats.org/officeDocument/2006/relationships/hyperlink" Target="http://D.08.01.01/" TargetMode="External" /><Relationship Id="rId10" Type="http://schemas.openxmlformats.org/officeDocument/2006/relationships/hyperlink" Target="http://D.05.00.00/" TargetMode="External" /><Relationship Id="rId11" Type="http://schemas.openxmlformats.org/officeDocument/2006/relationships/hyperlink" Target="http://D.05.O3.23/" TargetMode="External" /><Relationship Id="rId12" Type="http://schemas.openxmlformats.org/officeDocument/2006/relationships/hyperlink" Target="http://D.05.O3.23/" TargetMode="External" /><Relationship Id="rId13" Type="http://schemas.openxmlformats.org/officeDocument/2006/relationships/hyperlink" Target="http://D.06.00.00/" TargetMode="External" /><Relationship Id="rId14" Type="http://schemas.openxmlformats.org/officeDocument/2006/relationships/hyperlink" Target="http://D.06.01.01/" TargetMode="External" /><Relationship Id="rId15" Type="http://schemas.openxmlformats.org/officeDocument/2006/relationships/hyperlink" Target="http://D.08.03.01/" TargetMode="External" /><Relationship Id="rId16" Type="http://schemas.openxmlformats.org/officeDocument/2006/relationships/hyperlink" Target="http://D.02.00.00/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6">
      <selection activeCell="C15" sqref="C15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40.140625" style="0" customWidth="1"/>
    <col min="4" max="4" width="7.7109375" style="0" customWidth="1"/>
    <col min="6" max="6" width="7.7109375" style="0" customWidth="1"/>
  </cols>
  <sheetData>
    <row r="1" spans="1:7" ht="16.5" customHeight="1">
      <c r="A1" s="77" t="s">
        <v>146</v>
      </c>
      <c r="B1" s="77"/>
      <c r="C1" s="77"/>
      <c r="D1" s="1"/>
      <c r="E1" s="1"/>
      <c r="F1" s="1"/>
      <c r="G1" s="1"/>
    </row>
    <row r="2" spans="1:7" ht="12.75" customHeight="1">
      <c r="A2" s="78" t="s">
        <v>147</v>
      </c>
      <c r="B2" s="79"/>
      <c r="C2" s="80"/>
      <c r="D2" s="1"/>
      <c r="E2" s="1"/>
      <c r="F2" s="1"/>
      <c r="G2" s="1"/>
    </row>
    <row r="3" spans="1:7" ht="18">
      <c r="A3" s="3"/>
      <c r="B3" s="3"/>
      <c r="C3" s="3"/>
      <c r="D3" s="3"/>
      <c r="E3" s="3"/>
      <c r="F3" s="3"/>
      <c r="G3" s="3"/>
    </row>
    <row r="4" spans="1:7" ht="36" customHeight="1">
      <c r="A4" s="81" t="s">
        <v>87</v>
      </c>
      <c r="B4" s="82"/>
      <c r="C4" s="82"/>
      <c r="D4" s="82"/>
      <c r="E4" s="82"/>
      <c r="F4" s="82"/>
      <c r="G4" s="82"/>
    </row>
    <row r="5" spans="1:7" ht="42" customHeight="1">
      <c r="A5" s="75" t="s">
        <v>106</v>
      </c>
      <c r="B5" s="76"/>
      <c r="C5" s="76"/>
      <c r="D5" s="76"/>
      <c r="E5" s="76"/>
      <c r="F5" s="76"/>
      <c r="G5" s="76"/>
    </row>
    <row r="6" spans="1:7" ht="56.25">
      <c r="A6" s="5" t="s">
        <v>37</v>
      </c>
      <c r="B6" s="27" t="s">
        <v>38</v>
      </c>
      <c r="C6" s="5" t="s">
        <v>39</v>
      </c>
      <c r="D6" s="27" t="s">
        <v>40</v>
      </c>
      <c r="E6" s="27" t="s">
        <v>41</v>
      </c>
      <c r="F6" s="27" t="s">
        <v>40</v>
      </c>
      <c r="G6" s="27" t="s">
        <v>41</v>
      </c>
    </row>
    <row r="7" spans="1:7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2.75">
      <c r="A8" s="28" t="s">
        <v>42</v>
      </c>
      <c r="B8" s="28" t="s">
        <v>43</v>
      </c>
      <c r="C8" s="83" t="s">
        <v>84</v>
      </c>
      <c r="D8" s="84"/>
      <c r="E8" s="84"/>
      <c r="F8" s="84"/>
      <c r="G8" s="84"/>
    </row>
    <row r="9" spans="1:7" ht="60.75">
      <c r="A9" s="7">
        <v>1.1</v>
      </c>
      <c r="B9" s="7"/>
      <c r="C9" s="15" t="s">
        <v>107</v>
      </c>
      <c r="D9" s="7" t="s">
        <v>44</v>
      </c>
      <c r="E9" s="9">
        <v>1</v>
      </c>
      <c r="F9" s="7" t="s">
        <v>44</v>
      </c>
      <c r="G9" s="9">
        <v>1</v>
      </c>
    </row>
    <row r="10" spans="1:7" ht="12.75">
      <c r="A10" s="7" t="s">
        <v>45</v>
      </c>
      <c r="B10" s="10" t="s">
        <v>46</v>
      </c>
      <c r="C10" s="85" t="s">
        <v>47</v>
      </c>
      <c r="D10" s="85"/>
      <c r="E10" s="85"/>
      <c r="F10" s="85"/>
      <c r="G10" s="21"/>
    </row>
    <row r="11" spans="1:7" ht="76.5">
      <c r="A11" s="10">
        <v>1.2</v>
      </c>
      <c r="B11" s="10"/>
      <c r="C11" s="11" t="s">
        <v>94</v>
      </c>
      <c r="D11" s="10" t="s">
        <v>48</v>
      </c>
      <c r="E11" s="12">
        <v>0.536</v>
      </c>
      <c r="F11" s="10" t="s">
        <v>48</v>
      </c>
      <c r="G11" s="12">
        <v>0.536</v>
      </c>
    </row>
    <row r="12" spans="1:7" ht="12.75">
      <c r="A12" s="7" t="s">
        <v>45</v>
      </c>
      <c r="B12" s="10" t="s">
        <v>49</v>
      </c>
      <c r="C12" s="85" t="s">
        <v>50</v>
      </c>
      <c r="D12" s="85"/>
      <c r="E12" s="85"/>
      <c r="F12" s="85"/>
      <c r="G12" s="22"/>
    </row>
    <row r="13" spans="1:7" ht="56.25">
      <c r="A13" s="7">
        <v>1.3</v>
      </c>
      <c r="B13" s="7"/>
      <c r="C13" s="15" t="s">
        <v>88</v>
      </c>
      <c r="D13" s="7" t="s">
        <v>51</v>
      </c>
      <c r="E13" s="9">
        <v>1</v>
      </c>
      <c r="F13" s="7" t="s">
        <v>51</v>
      </c>
      <c r="G13" s="9">
        <v>1</v>
      </c>
    </row>
    <row r="14" spans="1:7" ht="12.75">
      <c r="A14" s="51"/>
      <c r="B14" s="51" t="s">
        <v>24</v>
      </c>
      <c r="C14" s="52" t="s">
        <v>25</v>
      </c>
      <c r="D14" s="51"/>
      <c r="E14" s="53"/>
      <c r="F14" s="51"/>
      <c r="G14" s="53"/>
    </row>
    <row r="15" spans="1:7" ht="49.5">
      <c r="A15" s="7">
        <v>1.4</v>
      </c>
      <c r="B15" s="7"/>
      <c r="C15" s="15" t="s">
        <v>26</v>
      </c>
      <c r="D15" s="17" t="s">
        <v>52</v>
      </c>
      <c r="E15" s="9">
        <v>854.82</v>
      </c>
      <c r="F15" s="17" t="s">
        <v>52</v>
      </c>
      <c r="G15" s="9">
        <v>854.82</v>
      </c>
    </row>
    <row r="16" spans="1:7" ht="12.75">
      <c r="A16" s="28" t="s">
        <v>53</v>
      </c>
      <c r="B16" s="28" t="s">
        <v>43</v>
      </c>
      <c r="C16" s="83" t="s">
        <v>83</v>
      </c>
      <c r="D16" s="84"/>
      <c r="E16" s="84"/>
      <c r="F16" s="84"/>
      <c r="G16" s="84"/>
    </row>
    <row r="17" spans="1:7" ht="12.75">
      <c r="A17" s="7" t="s">
        <v>45</v>
      </c>
      <c r="B17" s="7" t="s">
        <v>54</v>
      </c>
      <c r="C17" s="87" t="s">
        <v>55</v>
      </c>
      <c r="D17" s="87"/>
      <c r="E17" s="87"/>
      <c r="F17" s="87"/>
      <c r="G17" s="23"/>
    </row>
    <row r="18" spans="1:7" ht="49.5">
      <c r="A18" s="17">
        <v>2.1</v>
      </c>
      <c r="B18" s="17"/>
      <c r="C18" s="15" t="s">
        <v>124</v>
      </c>
      <c r="D18" s="17" t="s">
        <v>52</v>
      </c>
      <c r="E18" s="19">
        <v>97.76</v>
      </c>
      <c r="F18" s="17" t="s">
        <v>52</v>
      </c>
      <c r="G18" s="19">
        <v>97.76</v>
      </c>
    </row>
    <row r="19" spans="1:7" ht="49.5">
      <c r="A19" s="17">
        <v>2.2</v>
      </c>
      <c r="B19" s="17"/>
      <c r="C19" s="15" t="s">
        <v>125</v>
      </c>
      <c r="D19" s="17" t="s">
        <v>56</v>
      </c>
      <c r="E19" s="19">
        <v>61.1</v>
      </c>
      <c r="F19" s="17" t="s">
        <v>56</v>
      </c>
      <c r="G19" s="19">
        <v>61.1</v>
      </c>
    </row>
    <row r="20" spans="1:7" ht="60.75">
      <c r="A20" s="17">
        <v>2.3</v>
      </c>
      <c r="B20" s="17"/>
      <c r="C20" s="15" t="s">
        <v>126</v>
      </c>
      <c r="D20" s="17" t="s">
        <v>59</v>
      </c>
      <c r="E20" s="19">
        <v>11.73</v>
      </c>
      <c r="F20" s="17" t="s">
        <v>59</v>
      </c>
      <c r="G20" s="19">
        <v>11.73</v>
      </c>
    </row>
    <row r="21" spans="1:7" ht="12.75">
      <c r="A21" s="28" t="s">
        <v>57</v>
      </c>
      <c r="B21" s="28" t="s">
        <v>95</v>
      </c>
      <c r="C21" s="83" t="s">
        <v>96</v>
      </c>
      <c r="D21" s="84"/>
      <c r="E21" s="84"/>
      <c r="F21" s="84"/>
      <c r="G21" s="84">
        <f>E21*F21</f>
        <v>0</v>
      </c>
    </row>
    <row r="22" spans="1:7" ht="12.75">
      <c r="A22" s="7" t="s">
        <v>45</v>
      </c>
      <c r="B22" s="10"/>
      <c r="C22" s="86" t="s">
        <v>58</v>
      </c>
      <c r="D22" s="86"/>
      <c r="E22" s="86"/>
      <c r="F22" s="86"/>
      <c r="G22" s="43"/>
    </row>
    <row r="23" spans="1:7" ht="12.75">
      <c r="A23" s="7" t="s">
        <v>45</v>
      </c>
      <c r="B23" s="33" t="s">
        <v>97</v>
      </c>
      <c r="C23" s="44" t="s">
        <v>127</v>
      </c>
      <c r="D23" s="21"/>
      <c r="E23" s="21"/>
      <c r="F23" s="21"/>
      <c r="G23" s="45"/>
    </row>
    <row r="24" spans="1:7" ht="49.5">
      <c r="A24" s="7">
        <v>3.1</v>
      </c>
      <c r="B24" s="10"/>
      <c r="C24" s="48" t="s">
        <v>128</v>
      </c>
      <c r="D24" s="35" t="s">
        <v>59</v>
      </c>
      <c r="E24" s="49">
        <v>242.2</v>
      </c>
      <c r="F24" s="35" t="s">
        <v>59</v>
      </c>
      <c r="G24" s="49">
        <v>242.2</v>
      </c>
    </row>
    <row r="25" spans="1:7" ht="12.75">
      <c r="A25" s="7" t="s">
        <v>45</v>
      </c>
      <c r="B25" s="33" t="s">
        <v>97</v>
      </c>
      <c r="C25" s="44" t="s">
        <v>98</v>
      </c>
      <c r="D25" s="21"/>
      <c r="E25" s="21"/>
      <c r="F25" s="21"/>
      <c r="G25" s="45"/>
    </row>
    <row r="26" spans="1:7" ht="60.75">
      <c r="A26" s="7">
        <v>3.2</v>
      </c>
      <c r="B26" s="7"/>
      <c r="C26" s="15" t="s">
        <v>99</v>
      </c>
      <c r="D26" s="17" t="s">
        <v>59</v>
      </c>
      <c r="E26" s="9">
        <v>755.71</v>
      </c>
      <c r="F26" s="17" t="s">
        <v>59</v>
      </c>
      <c r="G26" s="9">
        <v>755.71</v>
      </c>
    </row>
    <row r="27" spans="1:7" ht="49.5">
      <c r="A27" s="7">
        <v>3.3</v>
      </c>
      <c r="B27" s="7"/>
      <c r="C27" s="15" t="s">
        <v>100</v>
      </c>
      <c r="D27" s="17" t="s">
        <v>59</v>
      </c>
      <c r="E27" s="9">
        <v>236.16</v>
      </c>
      <c r="F27" s="17" t="s">
        <v>59</v>
      </c>
      <c r="G27" s="9">
        <v>236.16</v>
      </c>
    </row>
    <row r="28" spans="1:7" ht="12.75">
      <c r="A28" s="7" t="s">
        <v>45</v>
      </c>
      <c r="B28" s="10"/>
      <c r="C28" s="88" t="s">
        <v>60</v>
      </c>
      <c r="D28" s="86"/>
      <c r="E28" s="86"/>
      <c r="F28" s="86"/>
      <c r="G28" s="43"/>
    </row>
    <row r="29" spans="1:7" ht="12.75">
      <c r="A29" s="7" t="s">
        <v>45</v>
      </c>
      <c r="B29" s="33" t="s">
        <v>97</v>
      </c>
      <c r="C29" s="44" t="s">
        <v>127</v>
      </c>
      <c r="D29" s="21"/>
      <c r="E29" s="21"/>
      <c r="F29" s="21"/>
      <c r="G29" s="45"/>
    </row>
    <row r="30" spans="1:7" ht="60.75">
      <c r="A30" s="7">
        <v>3.4</v>
      </c>
      <c r="B30" s="33"/>
      <c r="C30" s="48" t="s">
        <v>129</v>
      </c>
      <c r="D30" s="35" t="s">
        <v>59</v>
      </c>
      <c r="E30" s="35">
        <v>46.19</v>
      </c>
      <c r="F30" s="35" t="s">
        <v>59</v>
      </c>
      <c r="G30" s="50">
        <v>46.19</v>
      </c>
    </row>
    <row r="31" spans="1:7" ht="12.75">
      <c r="A31" s="29" t="s">
        <v>61</v>
      </c>
      <c r="B31" s="28" t="s">
        <v>62</v>
      </c>
      <c r="C31" s="83" t="s">
        <v>36</v>
      </c>
      <c r="D31" s="84"/>
      <c r="E31" s="84"/>
      <c r="F31" s="84"/>
      <c r="G31" s="84">
        <f>E31*F31</f>
        <v>0</v>
      </c>
    </row>
    <row r="32" spans="1:7" ht="12.75">
      <c r="A32" s="7" t="s">
        <v>45</v>
      </c>
      <c r="B32" s="7" t="s">
        <v>45</v>
      </c>
      <c r="C32" s="89" t="s">
        <v>58</v>
      </c>
      <c r="D32" s="89"/>
      <c r="E32" s="89"/>
      <c r="F32" s="89"/>
      <c r="G32" s="24"/>
    </row>
    <row r="33" spans="1:7" ht="12.75">
      <c r="A33" s="7" t="s">
        <v>45</v>
      </c>
      <c r="B33" s="7" t="s">
        <v>63</v>
      </c>
      <c r="C33" s="90" t="s">
        <v>64</v>
      </c>
      <c r="D33" s="90"/>
      <c r="E33" s="90"/>
      <c r="F33" s="90"/>
      <c r="G33" s="46"/>
    </row>
    <row r="34" spans="1:7" ht="49.5">
      <c r="A34" s="7">
        <v>4.1</v>
      </c>
      <c r="B34" s="7"/>
      <c r="C34" s="15" t="s">
        <v>130</v>
      </c>
      <c r="D34" s="7" t="s">
        <v>52</v>
      </c>
      <c r="E34" s="9">
        <v>740.84</v>
      </c>
      <c r="F34" s="7" t="s">
        <v>52</v>
      </c>
      <c r="G34" s="9">
        <v>740.84</v>
      </c>
    </row>
    <row r="35" spans="1:7" ht="12.75">
      <c r="A35" s="7" t="s">
        <v>45</v>
      </c>
      <c r="B35" s="10" t="s">
        <v>101</v>
      </c>
      <c r="C35" s="85" t="s">
        <v>102</v>
      </c>
      <c r="D35" s="85"/>
      <c r="E35" s="85"/>
      <c r="F35" s="85"/>
      <c r="G35" s="41"/>
    </row>
    <row r="36" spans="1:7" ht="49.5">
      <c r="A36" s="7">
        <v>4.2</v>
      </c>
      <c r="B36" s="7"/>
      <c r="C36" s="15" t="s">
        <v>131</v>
      </c>
      <c r="D36" s="7" t="s">
        <v>52</v>
      </c>
      <c r="E36" s="9">
        <v>664.86</v>
      </c>
      <c r="F36" s="7" t="s">
        <v>52</v>
      </c>
      <c r="G36" s="9">
        <v>664.86</v>
      </c>
    </row>
    <row r="37" spans="1:7" ht="12.75">
      <c r="A37" s="17" t="s">
        <v>45</v>
      </c>
      <c r="B37" s="17" t="s">
        <v>92</v>
      </c>
      <c r="C37" s="91" t="s">
        <v>91</v>
      </c>
      <c r="D37" s="91"/>
      <c r="E37" s="91"/>
      <c r="F37" s="91"/>
      <c r="G37" s="47"/>
    </row>
    <row r="38" spans="1:7" ht="60.75">
      <c r="A38" s="7">
        <v>4.3</v>
      </c>
      <c r="B38" s="7"/>
      <c r="C38" s="15" t="s">
        <v>132</v>
      </c>
      <c r="D38" s="17" t="s">
        <v>52</v>
      </c>
      <c r="E38" s="9">
        <v>664.86</v>
      </c>
      <c r="F38" s="17" t="s">
        <v>52</v>
      </c>
      <c r="G38" s="9">
        <v>664.86</v>
      </c>
    </row>
    <row r="39" spans="1:7" ht="12.75">
      <c r="A39" s="7" t="s">
        <v>45</v>
      </c>
      <c r="B39" s="7" t="s">
        <v>45</v>
      </c>
      <c r="C39" s="89" t="s">
        <v>60</v>
      </c>
      <c r="D39" s="89"/>
      <c r="E39" s="89"/>
      <c r="F39" s="89"/>
      <c r="G39" s="24"/>
    </row>
    <row r="40" spans="1:7" ht="12.75">
      <c r="A40" s="7" t="s">
        <v>45</v>
      </c>
      <c r="B40" s="7" t="s">
        <v>63</v>
      </c>
      <c r="C40" s="87" t="s">
        <v>64</v>
      </c>
      <c r="D40" s="87"/>
      <c r="E40" s="87"/>
      <c r="F40" s="87"/>
      <c r="G40" s="40"/>
    </row>
    <row r="41" spans="1:7" ht="49.5">
      <c r="A41" s="7">
        <v>4.4</v>
      </c>
      <c r="B41" s="7"/>
      <c r="C41" s="15" t="s">
        <v>22</v>
      </c>
      <c r="D41" s="7" t="s">
        <v>52</v>
      </c>
      <c r="E41" s="9">
        <v>109.98</v>
      </c>
      <c r="F41" s="7" t="s">
        <v>52</v>
      </c>
      <c r="G41" s="9">
        <v>109.98</v>
      </c>
    </row>
    <row r="42" spans="1:7" ht="12.75">
      <c r="A42" s="7" t="s">
        <v>45</v>
      </c>
      <c r="B42" s="10" t="s">
        <v>101</v>
      </c>
      <c r="C42" s="85" t="s">
        <v>102</v>
      </c>
      <c r="D42" s="85"/>
      <c r="E42" s="85"/>
      <c r="F42" s="85"/>
      <c r="G42" s="41"/>
    </row>
    <row r="43" spans="1:7" ht="49.5">
      <c r="A43" s="7">
        <v>4.5</v>
      </c>
      <c r="B43" s="7"/>
      <c r="C43" s="15" t="s">
        <v>21</v>
      </c>
      <c r="D43" s="7" t="s">
        <v>52</v>
      </c>
      <c r="E43" s="9">
        <v>97.76</v>
      </c>
      <c r="F43" s="7" t="s">
        <v>52</v>
      </c>
      <c r="G43" s="9">
        <v>97.76</v>
      </c>
    </row>
    <row r="44" spans="1:7" ht="12.75">
      <c r="A44" s="17" t="s">
        <v>45</v>
      </c>
      <c r="B44" s="17" t="s">
        <v>92</v>
      </c>
      <c r="C44" s="91" t="s">
        <v>91</v>
      </c>
      <c r="D44" s="91"/>
      <c r="E44" s="91"/>
      <c r="F44" s="91"/>
      <c r="G44" s="47"/>
    </row>
    <row r="45" spans="1:7" ht="60.75">
      <c r="A45" s="7">
        <v>4.6</v>
      </c>
      <c r="B45" s="7"/>
      <c r="C45" s="15" t="s">
        <v>20</v>
      </c>
      <c r="D45" s="17" t="s">
        <v>52</v>
      </c>
      <c r="E45" s="9">
        <v>97.76</v>
      </c>
      <c r="F45" s="17" t="s">
        <v>52</v>
      </c>
      <c r="G45" s="9">
        <v>97.76</v>
      </c>
    </row>
    <row r="46" spans="1:7" ht="12.75">
      <c r="A46" s="29" t="s">
        <v>104</v>
      </c>
      <c r="B46" s="28" t="s">
        <v>65</v>
      </c>
      <c r="C46" s="83" t="s">
        <v>82</v>
      </c>
      <c r="D46" s="84"/>
      <c r="E46" s="84"/>
      <c r="F46" s="84"/>
      <c r="G46" s="84">
        <f>E46*F46</f>
        <v>0</v>
      </c>
    </row>
    <row r="47" spans="1:7" ht="12.75">
      <c r="A47" s="7" t="s">
        <v>45</v>
      </c>
      <c r="B47" s="7" t="s">
        <v>45</v>
      </c>
      <c r="C47" s="92" t="s">
        <v>58</v>
      </c>
      <c r="D47" s="92"/>
      <c r="E47" s="92"/>
      <c r="F47" s="92"/>
      <c r="G47" s="8"/>
    </row>
    <row r="48" spans="1:7" ht="12.75">
      <c r="A48" s="7" t="s">
        <v>45</v>
      </c>
      <c r="B48" s="7" t="s">
        <v>66</v>
      </c>
      <c r="C48" s="93" t="s">
        <v>67</v>
      </c>
      <c r="D48" s="93"/>
      <c r="E48" s="93"/>
      <c r="F48" s="93"/>
      <c r="G48" s="16"/>
    </row>
    <row r="49" spans="1:7" ht="60.75">
      <c r="A49" s="10">
        <v>5.1</v>
      </c>
      <c r="B49" s="7"/>
      <c r="C49" s="15" t="s">
        <v>134</v>
      </c>
      <c r="D49" s="10" t="s">
        <v>56</v>
      </c>
      <c r="E49" s="13">
        <v>953</v>
      </c>
      <c r="F49" s="10" t="s">
        <v>56</v>
      </c>
      <c r="G49" s="13">
        <v>953</v>
      </c>
    </row>
    <row r="50" spans="1:7" ht="12.75">
      <c r="A50" s="7" t="s">
        <v>45</v>
      </c>
      <c r="B50" s="7" t="s">
        <v>45</v>
      </c>
      <c r="C50" s="89" t="s">
        <v>68</v>
      </c>
      <c r="D50" s="89"/>
      <c r="E50" s="89"/>
      <c r="F50" s="89"/>
      <c r="G50" s="25"/>
    </row>
    <row r="51" spans="1:7" ht="12.75">
      <c r="A51" s="7" t="s">
        <v>45</v>
      </c>
      <c r="B51" s="10" t="s">
        <v>69</v>
      </c>
      <c r="C51" s="85" t="s">
        <v>70</v>
      </c>
      <c r="D51" s="85"/>
      <c r="E51" s="85"/>
      <c r="F51" s="85"/>
      <c r="G51" s="25"/>
    </row>
    <row r="52" spans="1:7" ht="74.25">
      <c r="A52" s="10">
        <v>5.2</v>
      </c>
      <c r="B52" s="7"/>
      <c r="C52" s="15" t="s">
        <v>133</v>
      </c>
      <c r="D52" s="10" t="s">
        <v>56</v>
      </c>
      <c r="E52" s="13">
        <v>61.1</v>
      </c>
      <c r="F52" s="10" t="s">
        <v>56</v>
      </c>
      <c r="G52" s="13">
        <v>61.1</v>
      </c>
    </row>
    <row r="53" spans="1:7" ht="12.75">
      <c r="A53" s="7" t="s">
        <v>45</v>
      </c>
      <c r="B53" s="7" t="s">
        <v>66</v>
      </c>
      <c r="C53" s="93" t="s">
        <v>67</v>
      </c>
      <c r="D53" s="93"/>
      <c r="E53" s="93"/>
      <c r="F53" s="93"/>
      <c r="G53" s="16"/>
    </row>
    <row r="54" spans="1:7" ht="67.5">
      <c r="A54" s="10">
        <v>5.3</v>
      </c>
      <c r="B54" s="7"/>
      <c r="C54" s="15" t="s">
        <v>135</v>
      </c>
      <c r="D54" s="33" t="s">
        <v>56</v>
      </c>
      <c r="E54" s="13">
        <v>61.1</v>
      </c>
      <c r="F54" s="33" t="s">
        <v>56</v>
      </c>
      <c r="G54" s="13">
        <v>61.1</v>
      </c>
    </row>
    <row r="55" spans="1:7" ht="12.75">
      <c r="A55" s="29" t="s">
        <v>71</v>
      </c>
      <c r="B55" s="28" t="s">
        <v>72</v>
      </c>
      <c r="C55" s="83" t="s">
        <v>86</v>
      </c>
      <c r="D55" s="84"/>
      <c r="E55" s="84"/>
      <c r="F55" s="84"/>
      <c r="G55" s="84">
        <f>E55*F55</f>
        <v>0</v>
      </c>
    </row>
    <row r="56" spans="1:7" ht="12.75">
      <c r="A56" s="7" t="s">
        <v>45</v>
      </c>
      <c r="B56" s="7" t="s">
        <v>45</v>
      </c>
      <c r="C56" s="89" t="s">
        <v>58</v>
      </c>
      <c r="D56" s="89"/>
      <c r="E56" s="89"/>
      <c r="F56" s="89"/>
      <c r="G56" s="24"/>
    </row>
    <row r="57" spans="1:7" ht="12.75">
      <c r="A57" s="7" t="s">
        <v>45</v>
      </c>
      <c r="B57" s="7" t="s">
        <v>73</v>
      </c>
      <c r="C57" s="93" t="s">
        <v>74</v>
      </c>
      <c r="D57" s="93"/>
      <c r="E57" s="93"/>
      <c r="F57" s="93"/>
      <c r="G57" s="16"/>
    </row>
    <row r="58" spans="1:7" ht="80.25" customHeight="1">
      <c r="A58" s="7">
        <v>6.1</v>
      </c>
      <c r="B58" s="7"/>
      <c r="C58" s="15" t="s">
        <v>23</v>
      </c>
      <c r="D58" s="7" t="s">
        <v>52</v>
      </c>
      <c r="E58" s="9">
        <v>664.86</v>
      </c>
      <c r="F58" s="7" t="s">
        <v>52</v>
      </c>
      <c r="G58" s="9">
        <v>664.86</v>
      </c>
    </row>
    <row r="59" spans="1:7" ht="12.75">
      <c r="A59" s="7" t="s">
        <v>45</v>
      </c>
      <c r="B59" s="7" t="s">
        <v>45</v>
      </c>
      <c r="C59" s="89" t="s">
        <v>68</v>
      </c>
      <c r="D59" s="89"/>
      <c r="E59" s="89"/>
      <c r="F59" s="89"/>
      <c r="G59" s="23"/>
    </row>
    <row r="60" spans="1:7" ht="12.75">
      <c r="A60" s="7" t="s">
        <v>45</v>
      </c>
      <c r="B60" s="7" t="s">
        <v>73</v>
      </c>
      <c r="C60" s="87" t="s">
        <v>74</v>
      </c>
      <c r="D60" s="87"/>
      <c r="E60" s="87"/>
      <c r="F60" s="87"/>
      <c r="G60" s="23"/>
    </row>
    <row r="61" spans="1:7" ht="99">
      <c r="A61" s="7">
        <v>6.2</v>
      </c>
      <c r="B61" s="7"/>
      <c r="C61" s="15" t="s">
        <v>19</v>
      </c>
      <c r="D61" s="7" t="s">
        <v>52</v>
      </c>
      <c r="E61" s="9">
        <v>97.76</v>
      </c>
      <c r="F61" s="7" t="s">
        <v>52</v>
      </c>
      <c r="G61" s="9">
        <v>97.76</v>
      </c>
    </row>
    <row r="62" spans="1:7" ht="12.75">
      <c r="A62" s="29" t="s">
        <v>75</v>
      </c>
      <c r="B62" s="28" t="s">
        <v>76</v>
      </c>
      <c r="C62" s="83" t="s">
        <v>85</v>
      </c>
      <c r="D62" s="84" t="s">
        <v>45</v>
      </c>
      <c r="E62" s="84"/>
      <c r="F62" s="84" t="s">
        <v>45</v>
      </c>
      <c r="G62" s="84" t="e">
        <f>E62*F62</f>
        <v>#VALUE!</v>
      </c>
    </row>
    <row r="63" spans="1:7" ht="12.75">
      <c r="A63" s="7" t="s">
        <v>45</v>
      </c>
      <c r="B63" s="10" t="s">
        <v>77</v>
      </c>
      <c r="C63" s="95" t="s">
        <v>78</v>
      </c>
      <c r="D63" s="95"/>
      <c r="E63" s="95"/>
      <c r="F63" s="95"/>
      <c r="G63" s="14"/>
    </row>
    <row r="64" spans="1:7" ht="74.25">
      <c r="A64" s="17">
        <v>7.1</v>
      </c>
      <c r="B64" s="33"/>
      <c r="C64" s="11" t="s">
        <v>103</v>
      </c>
      <c r="D64" s="35" t="s">
        <v>56</v>
      </c>
      <c r="E64" s="36">
        <v>75</v>
      </c>
      <c r="F64" s="35" t="s">
        <v>93</v>
      </c>
      <c r="G64" s="36">
        <v>75</v>
      </c>
    </row>
    <row r="65" spans="1:7" ht="66" customHeight="1">
      <c r="A65" s="7">
        <v>7.2</v>
      </c>
      <c r="B65" s="10"/>
      <c r="C65" s="11" t="s">
        <v>105</v>
      </c>
      <c r="D65" s="7" t="s">
        <v>52</v>
      </c>
      <c r="E65" s="9">
        <v>332.43</v>
      </c>
      <c r="F65" s="7" t="s">
        <v>52</v>
      </c>
      <c r="G65" s="9">
        <v>332.43</v>
      </c>
    </row>
    <row r="66" spans="1:7" ht="33.75">
      <c r="A66" s="7">
        <v>7.3</v>
      </c>
      <c r="B66" s="10"/>
      <c r="C66" s="11" t="s">
        <v>123</v>
      </c>
      <c r="D66" s="7" t="s">
        <v>52</v>
      </c>
      <c r="E66" s="9">
        <v>533</v>
      </c>
      <c r="F66" s="7" t="s">
        <v>52</v>
      </c>
      <c r="G66" s="9">
        <v>533</v>
      </c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94" t="s">
        <v>79</v>
      </c>
      <c r="F77" s="94"/>
      <c r="G77" s="94"/>
    </row>
    <row r="78" spans="1:7" ht="12.75">
      <c r="A78" s="2"/>
      <c r="B78" s="2"/>
      <c r="C78" s="2"/>
      <c r="D78" s="2"/>
      <c r="E78" s="94" t="s">
        <v>80</v>
      </c>
      <c r="F78" s="94"/>
      <c r="G78" s="94"/>
    </row>
  </sheetData>
  <mergeCells count="36">
    <mergeCell ref="C42:F42"/>
    <mergeCell ref="C44:F44"/>
    <mergeCell ref="E77:G77"/>
    <mergeCell ref="E78:G78"/>
    <mergeCell ref="C62:G62"/>
    <mergeCell ref="C63:F63"/>
    <mergeCell ref="C56:F56"/>
    <mergeCell ref="C57:F57"/>
    <mergeCell ref="C59:F59"/>
    <mergeCell ref="C60:F60"/>
    <mergeCell ref="C51:F51"/>
    <mergeCell ref="C55:G55"/>
    <mergeCell ref="C46:G46"/>
    <mergeCell ref="C47:F47"/>
    <mergeCell ref="C48:F48"/>
    <mergeCell ref="C50:F50"/>
    <mergeCell ref="C53:F53"/>
    <mergeCell ref="C40:F40"/>
    <mergeCell ref="C32:F32"/>
    <mergeCell ref="C33:F33"/>
    <mergeCell ref="C39:F39"/>
    <mergeCell ref="C37:F37"/>
    <mergeCell ref="C35:F35"/>
    <mergeCell ref="C8:G8"/>
    <mergeCell ref="C10:F10"/>
    <mergeCell ref="C12:F12"/>
    <mergeCell ref="C31:G31"/>
    <mergeCell ref="C21:G21"/>
    <mergeCell ref="C22:F22"/>
    <mergeCell ref="C16:G16"/>
    <mergeCell ref="C17:F17"/>
    <mergeCell ref="C28:F28"/>
    <mergeCell ref="A5:G5"/>
    <mergeCell ref="A1:C1"/>
    <mergeCell ref="A2:C2"/>
    <mergeCell ref="A4:G4"/>
  </mergeCells>
  <hyperlinks>
    <hyperlink ref="B8" r:id="rId1" display="D.01.00.00 "/>
    <hyperlink ref="B10" r:id="rId2" display="D.01.01.01"/>
    <hyperlink ref="B12" r:id="rId3" display="D.01.02.01"/>
    <hyperlink ref="B16" r:id="rId4" display="D.01.00.00 "/>
    <hyperlink ref="B17" r:id="rId5" display="D.01.02.04"/>
    <hyperlink ref="B31" r:id="rId6" display="D.04.00.00"/>
    <hyperlink ref="B46" r:id="rId7" display="D.08.00.00"/>
    <hyperlink ref="B48" r:id="rId8" display="D.08.03.01"/>
    <hyperlink ref="B51" r:id="rId9" display="D.08.01.01"/>
    <hyperlink ref="B55" r:id="rId10" display="D.05.00.00"/>
    <hyperlink ref="B57" r:id="rId11" display="D.05.O3.23"/>
    <hyperlink ref="B60" r:id="rId12" display="D.05.O3.23"/>
    <hyperlink ref="B62" r:id="rId13" display="D.06.00.00"/>
    <hyperlink ref="B63" r:id="rId14" display="D.06.01.01"/>
    <hyperlink ref="B53" r:id="rId15" display="D.08.03.01"/>
    <hyperlink ref="B21" r:id="rId16" display="D.02.00.00"/>
  </hyperlinks>
  <printOptions/>
  <pageMargins left="0.86" right="0.27" top="1" bottom="1" header="0.5" footer="0.5"/>
  <pageSetup horizontalDpi="300" verticalDpi="3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3">
      <selection activeCell="I9" sqref="I9"/>
    </sheetView>
  </sheetViews>
  <sheetFormatPr defaultColWidth="9.140625" defaultRowHeight="12.75"/>
  <cols>
    <col min="1" max="1" width="3.421875" style="0" bestFit="1" customWidth="1"/>
    <col min="2" max="2" width="11.8515625" style="0" customWidth="1"/>
    <col min="3" max="3" width="39.28125" style="0" customWidth="1"/>
    <col min="4" max="4" width="7.28125" style="0" customWidth="1"/>
    <col min="6" max="6" width="8.140625" style="0" customWidth="1"/>
  </cols>
  <sheetData>
    <row r="1" spans="1:7" ht="15" customHeight="1">
      <c r="A1" s="77" t="s">
        <v>146</v>
      </c>
      <c r="B1" s="77"/>
      <c r="C1" s="77"/>
      <c r="D1" s="1"/>
      <c r="E1" s="1"/>
      <c r="F1" s="1"/>
      <c r="G1" s="1"/>
    </row>
    <row r="2" spans="1:7" ht="14.25" customHeight="1">
      <c r="A2" s="78" t="s">
        <v>147</v>
      </c>
      <c r="B2" s="79"/>
      <c r="C2" s="80"/>
      <c r="D2" s="1"/>
      <c r="E2" s="1"/>
      <c r="F2" s="1"/>
      <c r="G2" s="1"/>
    </row>
    <row r="3" spans="1:7" ht="18">
      <c r="A3" s="77"/>
      <c r="B3" s="77"/>
      <c r="C3" s="77"/>
      <c r="D3" s="1"/>
      <c r="E3" s="1"/>
      <c r="F3" s="1"/>
      <c r="G3" s="1"/>
    </row>
    <row r="4" spans="1:7" ht="30.75" customHeight="1">
      <c r="A4" s="81" t="s">
        <v>87</v>
      </c>
      <c r="B4" s="82"/>
      <c r="C4" s="82"/>
      <c r="D4" s="82"/>
      <c r="E4" s="82"/>
      <c r="F4" s="82"/>
      <c r="G4" s="82"/>
    </row>
    <row r="5" spans="1:7" ht="45" customHeight="1">
      <c r="A5" s="75" t="s">
        <v>138</v>
      </c>
      <c r="B5" s="76"/>
      <c r="C5" s="76"/>
      <c r="D5" s="76"/>
      <c r="E5" s="76"/>
      <c r="F5" s="76"/>
      <c r="G5" s="76"/>
    </row>
    <row r="6" spans="1:7" ht="45">
      <c r="A6" s="5" t="s">
        <v>37</v>
      </c>
      <c r="B6" s="27" t="s">
        <v>38</v>
      </c>
      <c r="C6" s="5" t="s">
        <v>39</v>
      </c>
      <c r="D6" s="27" t="s">
        <v>40</v>
      </c>
      <c r="E6" s="27" t="s">
        <v>41</v>
      </c>
      <c r="F6" s="27" t="s">
        <v>40</v>
      </c>
      <c r="G6" s="27" t="s">
        <v>41</v>
      </c>
    </row>
    <row r="7" spans="1:7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2.75">
      <c r="A8" s="28" t="s">
        <v>42</v>
      </c>
      <c r="B8" s="28" t="s">
        <v>43</v>
      </c>
      <c r="C8" s="83" t="s">
        <v>84</v>
      </c>
      <c r="D8" s="84"/>
      <c r="E8" s="84"/>
      <c r="F8" s="84"/>
      <c r="G8" s="84"/>
    </row>
    <row r="9" spans="1:7" ht="60.75">
      <c r="A9" s="7">
        <v>1.1</v>
      </c>
      <c r="B9" s="7"/>
      <c r="C9" s="15" t="s">
        <v>107</v>
      </c>
      <c r="D9" s="7" t="s">
        <v>44</v>
      </c>
      <c r="E9" s="9">
        <v>1</v>
      </c>
      <c r="F9" s="7" t="s">
        <v>44</v>
      </c>
      <c r="G9" s="9">
        <v>1</v>
      </c>
    </row>
    <row r="10" spans="1:7" ht="12.75">
      <c r="A10" s="7" t="s">
        <v>45</v>
      </c>
      <c r="B10" s="10" t="s">
        <v>46</v>
      </c>
      <c r="C10" s="85" t="s">
        <v>47</v>
      </c>
      <c r="D10" s="85"/>
      <c r="E10" s="85"/>
      <c r="F10" s="85"/>
      <c r="G10" s="21"/>
    </row>
    <row r="11" spans="1:7" ht="45">
      <c r="A11" s="10">
        <v>1.2</v>
      </c>
      <c r="B11" s="10"/>
      <c r="C11" s="11" t="s">
        <v>139</v>
      </c>
      <c r="D11" s="10" t="s">
        <v>48</v>
      </c>
      <c r="E11" s="12">
        <v>0.769</v>
      </c>
      <c r="F11" s="10" t="s">
        <v>48</v>
      </c>
      <c r="G11" s="12">
        <v>0.769</v>
      </c>
    </row>
    <row r="12" spans="1:7" ht="12.75">
      <c r="A12" s="7" t="s">
        <v>45</v>
      </c>
      <c r="B12" s="10" t="s">
        <v>49</v>
      </c>
      <c r="C12" s="85" t="s">
        <v>50</v>
      </c>
      <c r="D12" s="85"/>
      <c r="E12" s="85"/>
      <c r="F12" s="85"/>
      <c r="G12" s="22"/>
    </row>
    <row r="13" spans="1:7" ht="56.25">
      <c r="A13" s="7">
        <v>1.3</v>
      </c>
      <c r="B13" s="7"/>
      <c r="C13" s="15" t="s">
        <v>140</v>
      </c>
      <c r="D13" s="7" t="s">
        <v>51</v>
      </c>
      <c r="E13" s="9">
        <v>4</v>
      </c>
      <c r="F13" s="7" t="s">
        <v>51</v>
      </c>
      <c r="G13" s="9">
        <v>4</v>
      </c>
    </row>
    <row r="14" spans="1:7" ht="12.75">
      <c r="A14" s="51"/>
      <c r="B14" s="51" t="s">
        <v>24</v>
      </c>
      <c r="C14" s="52" t="s">
        <v>25</v>
      </c>
      <c r="D14" s="51"/>
      <c r="E14" s="53"/>
      <c r="F14" s="51"/>
      <c r="G14" s="53"/>
    </row>
    <row r="15" spans="1:7" ht="103.5">
      <c r="A15" s="7">
        <v>1.4</v>
      </c>
      <c r="B15" s="7"/>
      <c r="C15" s="15" t="s">
        <v>141</v>
      </c>
      <c r="D15" s="17" t="s">
        <v>52</v>
      </c>
      <c r="E15" s="9">
        <v>1219.86</v>
      </c>
      <c r="F15" s="17" t="s">
        <v>52</v>
      </c>
      <c r="G15" s="9">
        <v>1219.86</v>
      </c>
    </row>
    <row r="16" spans="1:7" ht="12.75">
      <c r="A16" s="28" t="s">
        <v>53</v>
      </c>
      <c r="B16" s="28" t="s">
        <v>43</v>
      </c>
      <c r="C16" s="83" t="s">
        <v>83</v>
      </c>
      <c r="D16" s="84"/>
      <c r="E16" s="84"/>
      <c r="F16" s="84"/>
      <c r="G16" s="84"/>
    </row>
    <row r="17" spans="1:7" ht="12.75">
      <c r="A17" s="7" t="s">
        <v>45</v>
      </c>
      <c r="B17" s="7" t="s">
        <v>54</v>
      </c>
      <c r="C17" s="87" t="s">
        <v>55</v>
      </c>
      <c r="D17" s="87"/>
      <c r="E17" s="87"/>
      <c r="F17" s="87"/>
      <c r="G17" s="23"/>
    </row>
    <row r="18" spans="1:7" ht="47.25">
      <c r="A18" s="17">
        <v>2.1</v>
      </c>
      <c r="B18" s="17"/>
      <c r="C18" s="15" t="s">
        <v>142</v>
      </c>
      <c r="D18" s="17" t="s">
        <v>52</v>
      </c>
      <c r="E18" s="19">
        <v>146.88</v>
      </c>
      <c r="F18" s="17" t="s">
        <v>52</v>
      </c>
      <c r="G18" s="19">
        <v>146.88</v>
      </c>
    </row>
    <row r="19" spans="1:7" ht="47.25">
      <c r="A19" s="17">
        <v>2.2</v>
      </c>
      <c r="B19" s="17"/>
      <c r="C19" s="15" t="s">
        <v>2</v>
      </c>
      <c r="D19" s="17" t="s">
        <v>56</v>
      </c>
      <c r="E19" s="19">
        <v>91.6</v>
      </c>
      <c r="F19" s="17" t="s">
        <v>56</v>
      </c>
      <c r="G19" s="19">
        <v>91.6</v>
      </c>
    </row>
    <row r="20" spans="1:7" ht="58.5">
      <c r="A20" s="17">
        <v>2.3</v>
      </c>
      <c r="B20" s="17"/>
      <c r="C20" s="15" t="s">
        <v>3</v>
      </c>
      <c r="D20" s="17" t="s">
        <v>59</v>
      </c>
      <c r="E20" s="19">
        <v>17.63</v>
      </c>
      <c r="F20" s="17" t="s">
        <v>59</v>
      </c>
      <c r="G20" s="19">
        <v>17.63</v>
      </c>
    </row>
    <row r="21" spans="1:7" ht="12.75">
      <c r="A21" s="28" t="s">
        <v>57</v>
      </c>
      <c r="B21" s="28" t="s">
        <v>95</v>
      </c>
      <c r="C21" s="83" t="s">
        <v>96</v>
      </c>
      <c r="D21" s="84"/>
      <c r="E21" s="84"/>
      <c r="F21" s="84"/>
      <c r="G21" s="84">
        <f>E21*F21</f>
        <v>0</v>
      </c>
    </row>
    <row r="22" spans="1:7" ht="12.75">
      <c r="A22" s="7" t="s">
        <v>45</v>
      </c>
      <c r="B22" s="10"/>
      <c r="C22" s="86" t="s">
        <v>58</v>
      </c>
      <c r="D22" s="86"/>
      <c r="E22" s="86"/>
      <c r="F22" s="86"/>
      <c r="G22" s="43"/>
    </row>
    <row r="23" spans="1:7" ht="12.75">
      <c r="A23" s="7" t="s">
        <v>45</v>
      </c>
      <c r="B23" s="33" t="s">
        <v>97</v>
      </c>
      <c r="C23" s="44" t="s">
        <v>127</v>
      </c>
      <c r="D23" s="21"/>
      <c r="E23" s="21"/>
      <c r="F23" s="21"/>
      <c r="G23" s="45"/>
    </row>
    <row r="24" spans="1:7" ht="61.5">
      <c r="A24" s="7">
        <v>3.1</v>
      </c>
      <c r="B24" s="10"/>
      <c r="C24" s="48" t="s">
        <v>143</v>
      </c>
      <c r="D24" s="35" t="s">
        <v>59</v>
      </c>
      <c r="E24" s="49">
        <v>288.02</v>
      </c>
      <c r="F24" s="35" t="s">
        <v>59</v>
      </c>
      <c r="G24" s="49">
        <v>288.02</v>
      </c>
    </row>
    <row r="25" spans="1:7" ht="12.75">
      <c r="A25" s="7" t="s">
        <v>45</v>
      </c>
      <c r="B25" s="33" t="s">
        <v>97</v>
      </c>
      <c r="C25" s="44" t="s">
        <v>98</v>
      </c>
      <c r="D25" s="21"/>
      <c r="E25" s="21"/>
      <c r="F25" s="21"/>
      <c r="G25" s="45"/>
    </row>
    <row r="26" spans="1:7" ht="72">
      <c r="A26" s="7">
        <v>3.2</v>
      </c>
      <c r="B26" s="7"/>
      <c r="C26" s="15" t="s">
        <v>144</v>
      </c>
      <c r="D26" s="17" t="s">
        <v>59</v>
      </c>
      <c r="E26" s="9">
        <v>1196.87</v>
      </c>
      <c r="F26" s="17" t="s">
        <v>59</v>
      </c>
      <c r="G26" s="9">
        <v>1196.87</v>
      </c>
    </row>
    <row r="27" spans="1:7" ht="47.25">
      <c r="A27" s="7">
        <v>3.3</v>
      </c>
      <c r="B27" s="7"/>
      <c r="C27" s="15" t="s">
        <v>0</v>
      </c>
      <c r="D27" s="17" t="s">
        <v>59</v>
      </c>
      <c r="E27" s="9">
        <v>351.36</v>
      </c>
      <c r="F27" s="17" t="s">
        <v>59</v>
      </c>
      <c r="G27" s="9">
        <v>351.36</v>
      </c>
    </row>
    <row r="28" spans="1:7" ht="12.75">
      <c r="A28" s="7" t="s">
        <v>45</v>
      </c>
      <c r="B28" s="10"/>
      <c r="C28" s="88" t="s">
        <v>60</v>
      </c>
      <c r="D28" s="86"/>
      <c r="E28" s="86"/>
      <c r="F28" s="86"/>
      <c r="G28" s="43"/>
    </row>
    <row r="29" spans="1:7" ht="12.75">
      <c r="A29" s="7" t="s">
        <v>45</v>
      </c>
      <c r="B29" s="33" t="s">
        <v>97</v>
      </c>
      <c r="C29" s="44" t="s">
        <v>127</v>
      </c>
      <c r="D29" s="21"/>
      <c r="E29" s="21"/>
      <c r="F29" s="21"/>
      <c r="G29" s="45"/>
    </row>
    <row r="30" spans="1:7" ht="58.5">
      <c r="A30" s="7">
        <v>3.4</v>
      </c>
      <c r="B30" s="33"/>
      <c r="C30" s="48" t="s">
        <v>1</v>
      </c>
      <c r="D30" s="35" t="s">
        <v>59</v>
      </c>
      <c r="E30" s="36">
        <v>69.4</v>
      </c>
      <c r="F30" s="35" t="s">
        <v>59</v>
      </c>
      <c r="G30" s="50">
        <v>69.4</v>
      </c>
    </row>
    <row r="31" spans="1:7" ht="12.75">
      <c r="A31" s="29" t="s">
        <v>61</v>
      </c>
      <c r="B31" s="28" t="s">
        <v>62</v>
      </c>
      <c r="C31" s="83" t="s">
        <v>36</v>
      </c>
      <c r="D31" s="84"/>
      <c r="E31" s="84"/>
      <c r="F31" s="84"/>
      <c r="G31" s="84">
        <f>E31*F31</f>
        <v>0</v>
      </c>
    </row>
    <row r="32" spans="1:7" ht="12.75">
      <c r="A32" s="7" t="s">
        <v>45</v>
      </c>
      <c r="B32" s="7" t="s">
        <v>45</v>
      </c>
      <c r="C32" s="89" t="s">
        <v>58</v>
      </c>
      <c r="D32" s="89"/>
      <c r="E32" s="89"/>
      <c r="F32" s="89"/>
      <c r="G32" s="24"/>
    </row>
    <row r="33" spans="1:7" ht="12.75">
      <c r="A33" s="7" t="s">
        <v>45</v>
      </c>
      <c r="B33" s="7" t="s">
        <v>63</v>
      </c>
      <c r="C33" s="90" t="s">
        <v>64</v>
      </c>
      <c r="D33" s="90"/>
      <c r="E33" s="90"/>
      <c r="F33" s="90"/>
      <c r="G33" s="46"/>
    </row>
    <row r="34" spans="1:7" ht="60.75">
      <c r="A34" s="7">
        <v>4.1</v>
      </c>
      <c r="B34" s="7"/>
      <c r="C34" s="15" t="s">
        <v>4</v>
      </c>
      <c r="D34" s="7" t="s">
        <v>52</v>
      </c>
      <c r="E34" s="9">
        <v>1057.21</v>
      </c>
      <c r="F34" s="7" t="s">
        <v>52</v>
      </c>
      <c r="G34" s="9">
        <v>1057.21</v>
      </c>
    </row>
    <row r="35" spans="1:7" ht="12.75">
      <c r="A35" s="7" t="s">
        <v>45</v>
      </c>
      <c r="B35" s="10" t="s">
        <v>101</v>
      </c>
      <c r="C35" s="85" t="s">
        <v>102</v>
      </c>
      <c r="D35" s="85"/>
      <c r="E35" s="85"/>
      <c r="F35" s="85"/>
      <c r="G35" s="41"/>
    </row>
    <row r="36" spans="1:7" ht="45">
      <c r="A36" s="7">
        <v>4.2</v>
      </c>
      <c r="B36" s="7"/>
      <c r="C36" s="15" t="s">
        <v>5</v>
      </c>
      <c r="D36" s="7" t="s">
        <v>52</v>
      </c>
      <c r="E36" s="9">
        <v>948.78</v>
      </c>
      <c r="F36" s="7" t="s">
        <v>52</v>
      </c>
      <c r="G36" s="9">
        <v>948.78</v>
      </c>
    </row>
    <row r="37" spans="1:15" ht="12.75">
      <c r="A37" s="17" t="s">
        <v>45</v>
      </c>
      <c r="B37" s="17" t="s">
        <v>92</v>
      </c>
      <c r="C37" s="91" t="s">
        <v>91</v>
      </c>
      <c r="D37" s="91"/>
      <c r="E37" s="91"/>
      <c r="F37" s="91"/>
      <c r="G37" s="47"/>
      <c r="O37" t="s">
        <v>145</v>
      </c>
    </row>
    <row r="38" spans="1:7" ht="56.25">
      <c r="A38" s="7">
        <v>4.3</v>
      </c>
      <c r="B38" s="7"/>
      <c r="C38" s="15" t="s">
        <v>11</v>
      </c>
      <c r="D38" s="17" t="s">
        <v>52</v>
      </c>
      <c r="E38" s="9">
        <v>948.78</v>
      </c>
      <c r="F38" s="17" t="s">
        <v>52</v>
      </c>
      <c r="G38" s="9">
        <v>664.86</v>
      </c>
    </row>
    <row r="39" spans="1:7" ht="12.75">
      <c r="A39" s="7" t="s">
        <v>45</v>
      </c>
      <c r="B39" s="7" t="s">
        <v>45</v>
      </c>
      <c r="C39" s="89" t="s">
        <v>60</v>
      </c>
      <c r="D39" s="89"/>
      <c r="E39" s="89"/>
      <c r="F39" s="89"/>
      <c r="G39" s="24"/>
    </row>
    <row r="40" spans="1:7" ht="12.75">
      <c r="A40" s="7" t="s">
        <v>45</v>
      </c>
      <c r="B40" s="7" t="s">
        <v>63</v>
      </c>
      <c r="C40" s="87" t="s">
        <v>64</v>
      </c>
      <c r="D40" s="87"/>
      <c r="E40" s="87"/>
      <c r="F40" s="87"/>
      <c r="G40" s="40"/>
    </row>
    <row r="41" spans="1:7" ht="47.25">
      <c r="A41" s="7">
        <v>4.4</v>
      </c>
      <c r="B41" s="7"/>
      <c r="C41" s="15" t="s">
        <v>7</v>
      </c>
      <c r="D41" s="7" t="s">
        <v>52</v>
      </c>
      <c r="E41" s="9">
        <v>165.24</v>
      </c>
      <c r="F41" s="7" t="s">
        <v>52</v>
      </c>
      <c r="G41" s="9">
        <v>165.24</v>
      </c>
    </row>
    <row r="42" spans="1:7" ht="12.75">
      <c r="A42" s="7" t="s">
        <v>45</v>
      </c>
      <c r="B42" s="10" t="s">
        <v>101</v>
      </c>
      <c r="C42" s="85" t="s">
        <v>102</v>
      </c>
      <c r="D42" s="85"/>
      <c r="E42" s="85"/>
      <c r="F42" s="85"/>
      <c r="G42" s="41"/>
    </row>
    <row r="43" spans="1:7" ht="45">
      <c r="A43" s="7">
        <v>4.5</v>
      </c>
      <c r="B43" s="7"/>
      <c r="C43" s="15" t="s">
        <v>6</v>
      </c>
      <c r="D43" s="7" t="s">
        <v>52</v>
      </c>
      <c r="E43" s="9">
        <v>146.88</v>
      </c>
      <c r="F43" s="7" t="s">
        <v>52</v>
      </c>
      <c r="G43" s="9">
        <v>146.88</v>
      </c>
    </row>
    <row r="44" spans="1:7" ht="12.75">
      <c r="A44" s="17" t="s">
        <v>45</v>
      </c>
      <c r="B44" s="17" t="s">
        <v>92</v>
      </c>
      <c r="C44" s="91" t="s">
        <v>91</v>
      </c>
      <c r="D44" s="91"/>
      <c r="E44" s="91"/>
      <c r="F44" s="91"/>
      <c r="G44" s="47"/>
    </row>
    <row r="45" spans="1:7" ht="56.25">
      <c r="A45" s="7">
        <v>4.6</v>
      </c>
      <c r="B45" s="7"/>
      <c r="C45" s="15" t="s">
        <v>13</v>
      </c>
      <c r="D45" s="17" t="s">
        <v>52</v>
      </c>
      <c r="E45" s="9">
        <v>146.88</v>
      </c>
      <c r="F45" s="17" t="s">
        <v>52</v>
      </c>
      <c r="G45" s="9">
        <v>146.88</v>
      </c>
    </row>
    <row r="46" spans="1:7" ht="12.75">
      <c r="A46" s="29" t="s">
        <v>104</v>
      </c>
      <c r="B46" s="28" t="s">
        <v>65</v>
      </c>
      <c r="C46" s="83" t="s">
        <v>82</v>
      </c>
      <c r="D46" s="84"/>
      <c r="E46" s="84"/>
      <c r="F46" s="84"/>
      <c r="G46" s="84">
        <f>E46*F46</f>
        <v>0</v>
      </c>
    </row>
    <row r="47" spans="1:7" ht="12.75">
      <c r="A47" s="7" t="s">
        <v>45</v>
      </c>
      <c r="B47" s="7" t="s">
        <v>45</v>
      </c>
      <c r="C47" s="92" t="s">
        <v>58</v>
      </c>
      <c r="D47" s="92"/>
      <c r="E47" s="92"/>
      <c r="F47" s="92"/>
      <c r="G47" s="8"/>
    </row>
    <row r="48" spans="1:7" ht="12.75">
      <c r="A48" s="7" t="s">
        <v>45</v>
      </c>
      <c r="B48" s="7" t="s">
        <v>66</v>
      </c>
      <c r="C48" s="93" t="s">
        <v>67</v>
      </c>
      <c r="D48" s="93"/>
      <c r="E48" s="93"/>
      <c r="F48" s="93"/>
      <c r="G48" s="16"/>
    </row>
    <row r="49" spans="1:7" ht="74.25">
      <c r="A49" s="10">
        <v>5.1</v>
      </c>
      <c r="B49" s="7"/>
      <c r="C49" s="15" t="s">
        <v>8</v>
      </c>
      <c r="D49" s="10" t="s">
        <v>56</v>
      </c>
      <c r="E49" s="13">
        <v>1360.2</v>
      </c>
      <c r="F49" s="10" t="s">
        <v>56</v>
      </c>
      <c r="G49" s="13">
        <v>1360.2</v>
      </c>
    </row>
    <row r="50" spans="1:7" ht="12.75">
      <c r="A50" s="7" t="s">
        <v>45</v>
      </c>
      <c r="B50" s="7" t="s">
        <v>45</v>
      </c>
      <c r="C50" s="89" t="s">
        <v>68</v>
      </c>
      <c r="D50" s="89"/>
      <c r="E50" s="89"/>
      <c r="F50" s="89"/>
      <c r="G50" s="25"/>
    </row>
    <row r="51" spans="1:7" ht="12.75">
      <c r="A51" s="7" t="s">
        <v>45</v>
      </c>
      <c r="B51" s="10" t="s">
        <v>69</v>
      </c>
      <c r="C51" s="85" t="s">
        <v>70</v>
      </c>
      <c r="D51" s="85"/>
      <c r="E51" s="85"/>
      <c r="F51" s="85"/>
      <c r="G51" s="25"/>
    </row>
    <row r="52" spans="1:7" ht="92.25">
      <c r="A52" s="10">
        <v>5.2</v>
      </c>
      <c r="B52" s="7"/>
      <c r="C52" s="15" t="s">
        <v>9</v>
      </c>
      <c r="D52" s="10" t="s">
        <v>56</v>
      </c>
      <c r="E52" s="13">
        <v>91.8</v>
      </c>
      <c r="F52" s="10" t="s">
        <v>56</v>
      </c>
      <c r="G52" s="13">
        <v>91.8</v>
      </c>
    </row>
    <row r="53" spans="1:7" ht="12.75">
      <c r="A53" s="7" t="s">
        <v>45</v>
      </c>
      <c r="B53" s="7" t="s">
        <v>66</v>
      </c>
      <c r="C53" s="93" t="s">
        <v>67</v>
      </c>
      <c r="D53" s="93"/>
      <c r="E53" s="93"/>
      <c r="F53" s="93"/>
      <c r="G53" s="16"/>
    </row>
    <row r="54" spans="1:7" ht="78.75">
      <c r="A54" s="10">
        <v>5.3</v>
      </c>
      <c r="B54" s="7"/>
      <c r="C54" s="15" t="s">
        <v>10</v>
      </c>
      <c r="D54" s="33" t="s">
        <v>56</v>
      </c>
      <c r="E54" s="13">
        <v>91.8</v>
      </c>
      <c r="F54" s="33" t="s">
        <v>56</v>
      </c>
      <c r="G54" s="13">
        <v>91.8</v>
      </c>
    </row>
    <row r="55" spans="1:7" ht="12.75">
      <c r="A55" s="29" t="s">
        <v>71</v>
      </c>
      <c r="B55" s="28" t="s">
        <v>72</v>
      </c>
      <c r="C55" s="83" t="s">
        <v>86</v>
      </c>
      <c r="D55" s="84"/>
      <c r="E55" s="84"/>
      <c r="F55" s="84"/>
      <c r="G55" s="84">
        <f>E55*F55</f>
        <v>0</v>
      </c>
    </row>
    <row r="56" spans="1:7" ht="12.75">
      <c r="A56" s="7" t="s">
        <v>45</v>
      </c>
      <c r="B56" s="7" t="s">
        <v>45</v>
      </c>
      <c r="C56" s="89" t="s">
        <v>58</v>
      </c>
      <c r="D56" s="89"/>
      <c r="E56" s="89"/>
      <c r="F56" s="89"/>
      <c r="G56" s="24"/>
    </row>
    <row r="57" spans="1:7" ht="12.75">
      <c r="A57" s="7" t="s">
        <v>45</v>
      </c>
      <c r="B57" s="7" t="s">
        <v>73</v>
      </c>
      <c r="C57" s="93" t="s">
        <v>74</v>
      </c>
      <c r="D57" s="93"/>
      <c r="E57" s="93"/>
      <c r="F57" s="93"/>
      <c r="G57" s="16"/>
    </row>
    <row r="58" spans="1:7" ht="67.5">
      <c r="A58" s="7">
        <v>6.1</v>
      </c>
      <c r="B58" s="7"/>
      <c r="C58" s="15" t="s">
        <v>12</v>
      </c>
      <c r="D58" s="7" t="s">
        <v>52</v>
      </c>
      <c r="E58" s="9">
        <v>948.78</v>
      </c>
      <c r="F58" s="7" t="s">
        <v>52</v>
      </c>
      <c r="G58" s="9">
        <v>948.78</v>
      </c>
    </row>
    <row r="59" spans="1:7" ht="12.75">
      <c r="A59" s="7" t="s">
        <v>45</v>
      </c>
      <c r="B59" s="7" t="s">
        <v>45</v>
      </c>
      <c r="C59" s="89" t="s">
        <v>68</v>
      </c>
      <c r="D59" s="89"/>
      <c r="E59" s="89"/>
      <c r="F59" s="89"/>
      <c r="G59" s="23"/>
    </row>
    <row r="60" spans="1:7" ht="12.75">
      <c r="A60" s="7" t="s">
        <v>45</v>
      </c>
      <c r="B60" s="7" t="s">
        <v>73</v>
      </c>
      <c r="C60" s="87" t="s">
        <v>74</v>
      </c>
      <c r="D60" s="87"/>
      <c r="E60" s="87"/>
      <c r="F60" s="87"/>
      <c r="G60" s="23"/>
    </row>
    <row r="61" spans="1:7" ht="67.5">
      <c r="A61" s="7">
        <v>6.2</v>
      </c>
      <c r="B61" s="7"/>
      <c r="C61" s="15" t="s">
        <v>14</v>
      </c>
      <c r="D61" s="7" t="s">
        <v>52</v>
      </c>
      <c r="E61" s="9">
        <v>146.88</v>
      </c>
      <c r="F61" s="7" t="s">
        <v>52</v>
      </c>
      <c r="G61" s="9">
        <v>1446.88</v>
      </c>
    </row>
    <row r="62" spans="1:7" ht="12.75">
      <c r="A62" s="29" t="s">
        <v>75</v>
      </c>
      <c r="B62" s="28" t="s">
        <v>76</v>
      </c>
      <c r="C62" s="83" t="s">
        <v>85</v>
      </c>
      <c r="D62" s="84" t="s">
        <v>45</v>
      </c>
      <c r="E62" s="84"/>
      <c r="F62" s="84" t="s">
        <v>45</v>
      </c>
      <c r="G62" s="84" t="e">
        <f>E62*F62</f>
        <v>#VALUE!</v>
      </c>
    </row>
    <row r="63" spans="1:7" ht="12.75">
      <c r="A63" s="7" t="s">
        <v>45</v>
      </c>
      <c r="B63" s="10" t="s">
        <v>77</v>
      </c>
      <c r="C63" s="95" t="s">
        <v>78</v>
      </c>
      <c r="D63" s="95"/>
      <c r="E63" s="95"/>
      <c r="F63" s="95"/>
      <c r="G63" s="14"/>
    </row>
    <row r="64" spans="1:7" ht="81">
      <c r="A64" s="17">
        <v>7.1</v>
      </c>
      <c r="B64" s="33"/>
      <c r="C64" s="11" t="s">
        <v>18</v>
      </c>
      <c r="D64" s="35" t="s">
        <v>56</v>
      </c>
      <c r="E64" s="36">
        <v>115</v>
      </c>
      <c r="F64" s="35" t="s">
        <v>93</v>
      </c>
      <c r="G64" s="36">
        <v>115</v>
      </c>
    </row>
    <row r="65" spans="1:7" ht="60.75">
      <c r="A65" s="7">
        <v>7.2</v>
      </c>
      <c r="B65" s="10"/>
      <c r="C65" s="11" t="s">
        <v>15</v>
      </c>
      <c r="D65" s="7" t="s">
        <v>52</v>
      </c>
      <c r="E65" s="9">
        <v>767.16</v>
      </c>
      <c r="F65" s="7" t="s">
        <v>52</v>
      </c>
      <c r="G65" s="9">
        <v>767.16</v>
      </c>
    </row>
    <row r="66" spans="1:7" ht="33.75">
      <c r="A66" s="7">
        <v>7.3</v>
      </c>
      <c r="B66" s="10"/>
      <c r="C66" s="11" t="s">
        <v>16</v>
      </c>
      <c r="D66" s="7" t="s">
        <v>52</v>
      </c>
      <c r="E66" s="9">
        <v>925.2</v>
      </c>
      <c r="F66" s="7" t="s">
        <v>52</v>
      </c>
      <c r="G66" s="9">
        <v>925.2</v>
      </c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94" t="s">
        <v>79</v>
      </c>
      <c r="F70" s="94"/>
      <c r="G70" s="94"/>
    </row>
    <row r="71" spans="1:7" ht="12.75">
      <c r="A71" s="2"/>
      <c r="B71" s="2"/>
      <c r="C71" s="2"/>
      <c r="D71" s="2"/>
      <c r="E71" s="94" t="s">
        <v>80</v>
      </c>
      <c r="F71" s="94"/>
      <c r="G71" s="94"/>
    </row>
  </sheetData>
  <mergeCells count="37">
    <mergeCell ref="C16:G16"/>
    <mergeCell ref="C8:G8"/>
    <mergeCell ref="C10:F10"/>
    <mergeCell ref="C12:F12"/>
    <mergeCell ref="A1:C1"/>
    <mergeCell ref="A3:C3"/>
    <mergeCell ref="A4:G4"/>
    <mergeCell ref="A5:G5"/>
    <mergeCell ref="A2:C2"/>
    <mergeCell ref="C17:F17"/>
    <mergeCell ref="C21:G21"/>
    <mergeCell ref="C22:F22"/>
    <mergeCell ref="C28:F28"/>
    <mergeCell ref="C31:G31"/>
    <mergeCell ref="C32:F32"/>
    <mergeCell ref="C33:F33"/>
    <mergeCell ref="C35:F35"/>
    <mergeCell ref="C37:F37"/>
    <mergeCell ref="C39:F39"/>
    <mergeCell ref="C40:F40"/>
    <mergeCell ref="C42:F42"/>
    <mergeCell ref="C44:F44"/>
    <mergeCell ref="C46:G46"/>
    <mergeCell ref="C47:F47"/>
    <mergeCell ref="C48:F48"/>
    <mergeCell ref="C50:F50"/>
    <mergeCell ref="C51:F51"/>
    <mergeCell ref="C53:F53"/>
    <mergeCell ref="C55:G55"/>
    <mergeCell ref="C56:F56"/>
    <mergeCell ref="C57:F57"/>
    <mergeCell ref="C59:F59"/>
    <mergeCell ref="C60:F60"/>
    <mergeCell ref="C62:G62"/>
    <mergeCell ref="C63:F63"/>
    <mergeCell ref="E70:G70"/>
    <mergeCell ref="E71:G71"/>
  </mergeCells>
  <hyperlinks>
    <hyperlink ref="B8" r:id="rId1" display="D.01.00.00 "/>
    <hyperlink ref="B10" r:id="rId2" display="D.01.01.01"/>
    <hyperlink ref="B12" r:id="rId3" display="D.01.02.01"/>
    <hyperlink ref="B16" r:id="rId4" display="D.01.00.00 "/>
    <hyperlink ref="B17" r:id="rId5" display="D.01.02.04"/>
    <hyperlink ref="B31" r:id="rId6" display="D.04.00.00"/>
    <hyperlink ref="B46" r:id="rId7" display="D.08.00.00"/>
    <hyperlink ref="B48" r:id="rId8" display="D.08.03.01"/>
    <hyperlink ref="B51" r:id="rId9" display="D.08.01.01"/>
    <hyperlink ref="B55" r:id="rId10" display="D.05.00.00"/>
    <hyperlink ref="B57" r:id="rId11" display="D.05.O3.23"/>
    <hyperlink ref="B60" r:id="rId12" display="D.05.O3.23"/>
    <hyperlink ref="B62" r:id="rId13" display="D.06.00.00"/>
    <hyperlink ref="B63" r:id="rId14" display="D.06.01.01"/>
    <hyperlink ref="B53" r:id="rId15" display="D.08.03.01"/>
    <hyperlink ref="B21" r:id="rId16" display="D.02.00.00"/>
  </hyperlinks>
  <printOptions/>
  <pageMargins left="0.84" right="0.26" top="0.89" bottom="0.63" header="0.5" footer="0.5"/>
  <pageSetup horizontalDpi="300" verticalDpi="300" orientation="portrait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4">
      <selection activeCell="F51" sqref="F51"/>
    </sheetView>
  </sheetViews>
  <sheetFormatPr defaultColWidth="9.140625" defaultRowHeight="12.75"/>
  <cols>
    <col min="1" max="1" width="3.421875" style="0" customWidth="1"/>
    <col min="3" max="3" width="43.8515625" style="0" customWidth="1"/>
    <col min="4" max="4" width="7.00390625" style="0" customWidth="1"/>
    <col min="5" max="5" width="8.421875" style="0" customWidth="1"/>
    <col min="7" max="7" width="11.00390625" style="0" customWidth="1"/>
  </cols>
  <sheetData>
    <row r="1" spans="1:3" ht="12.75">
      <c r="A1" s="98"/>
      <c r="B1" s="98"/>
      <c r="C1" s="98"/>
    </row>
    <row r="2" spans="1:3" ht="12.75">
      <c r="A2" s="99" t="s">
        <v>151</v>
      </c>
      <c r="B2" s="99"/>
      <c r="C2" s="99"/>
    </row>
    <row r="3" spans="1:3" ht="12.75">
      <c r="A3" s="99" t="s">
        <v>152</v>
      </c>
      <c r="B3" s="99"/>
      <c r="C3" s="99"/>
    </row>
    <row r="4" spans="1:7" ht="18">
      <c r="A4" s="55"/>
      <c r="B4" s="55"/>
      <c r="C4" s="55"/>
      <c r="D4" s="1"/>
      <c r="E4" s="1"/>
      <c r="F4" s="1"/>
      <c r="G4" s="1"/>
    </row>
    <row r="5" spans="1:7" ht="18">
      <c r="A5" s="57"/>
      <c r="B5" s="58"/>
      <c r="C5" s="59"/>
      <c r="D5" s="1"/>
      <c r="E5" s="1"/>
      <c r="F5" s="1"/>
      <c r="G5" s="1"/>
    </row>
    <row r="6" spans="1:7" ht="18">
      <c r="A6" s="3"/>
      <c r="B6" s="3"/>
      <c r="C6" s="3"/>
      <c r="D6" s="3"/>
      <c r="E6" s="3"/>
      <c r="F6" s="3"/>
      <c r="G6" s="3"/>
    </row>
    <row r="7" spans="1:7" ht="49.5" customHeight="1">
      <c r="A7" s="96" t="s">
        <v>149</v>
      </c>
      <c r="B7" s="96"/>
      <c r="C7" s="96"/>
      <c r="D7" s="96"/>
      <c r="E7" s="96"/>
      <c r="F7" s="96"/>
      <c r="G7" s="96"/>
    </row>
    <row r="8" spans="1:7" ht="45" customHeight="1">
      <c r="A8" s="97" t="s">
        <v>150</v>
      </c>
      <c r="B8" s="97"/>
      <c r="C8" s="97"/>
      <c r="D8" s="97"/>
      <c r="E8" s="97"/>
      <c r="F8" s="97"/>
      <c r="G8" s="97"/>
    </row>
    <row r="9" spans="1:7" ht="43.5" customHeight="1">
      <c r="A9" s="42" t="s">
        <v>37</v>
      </c>
      <c r="B9" s="42" t="s">
        <v>38</v>
      </c>
      <c r="C9" s="42" t="s">
        <v>39</v>
      </c>
      <c r="D9" s="42" t="s">
        <v>40</v>
      </c>
      <c r="E9" s="42" t="s">
        <v>41</v>
      </c>
      <c r="F9" s="42" t="s">
        <v>33</v>
      </c>
      <c r="G9" s="42" t="s">
        <v>108</v>
      </c>
    </row>
    <row r="10" spans="1:7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7" ht="12.75">
      <c r="A11" s="28" t="s">
        <v>42</v>
      </c>
      <c r="B11" s="28" t="s">
        <v>43</v>
      </c>
      <c r="C11" s="83" t="s">
        <v>84</v>
      </c>
      <c r="D11" s="84"/>
      <c r="E11" s="84"/>
      <c r="F11" s="84"/>
      <c r="G11" s="84"/>
    </row>
    <row r="12" spans="1:7" ht="22.5">
      <c r="A12" s="7">
        <v>1.1</v>
      </c>
      <c r="B12" s="7"/>
      <c r="C12" s="15" t="s">
        <v>109</v>
      </c>
      <c r="D12" s="7" t="s">
        <v>44</v>
      </c>
      <c r="E12" s="9">
        <v>1</v>
      </c>
      <c r="F12" s="37"/>
      <c r="G12" s="9"/>
    </row>
    <row r="13" spans="1:7" ht="12.75">
      <c r="A13" s="7" t="s">
        <v>45</v>
      </c>
      <c r="B13" s="10" t="s">
        <v>46</v>
      </c>
      <c r="C13" s="85" t="s">
        <v>47</v>
      </c>
      <c r="D13" s="85"/>
      <c r="E13" s="85"/>
      <c r="F13" s="85"/>
      <c r="G13" s="21"/>
    </row>
    <row r="14" spans="1:7" ht="22.5">
      <c r="A14" s="10">
        <v>1.2</v>
      </c>
      <c r="B14" s="10"/>
      <c r="C14" s="11" t="s">
        <v>110</v>
      </c>
      <c r="D14" s="10" t="s">
        <v>48</v>
      </c>
      <c r="E14" s="12">
        <v>0.769</v>
      </c>
      <c r="F14" s="10"/>
      <c r="G14" s="12"/>
    </row>
    <row r="15" spans="1:7" ht="12.75">
      <c r="A15" s="7" t="s">
        <v>45</v>
      </c>
      <c r="B15" s="10" t="s">
        <v>49</v>
      </c>
      <c r="C15" s="85" t="s">
        <v>50</v>
      </c>
      <c r="D15" s="85"/>
      <c r="E15" s="85"/>
      <c r="F15" s="85"/>
      <c r="G15" s="22"/>
    </row>
    <row r="16" spans="1:7" ht="33.75">
      <c r="A16" s="7">
        <v>1.3</v>
      </c>
      <c r="B16" s="7"/>
      <c r="C16" s="15" t="s">
        <v>111</v>
      </c>
      <c r="D16" s="7" t="s">
        <v>51</v>
      </c>
      <c r="E16" s="9">
        <v>4</v>
      </c>
      <c r="F16" s="37"/>
      <c r="G16" s="9"/>
    </row>
    <row r="17" spans="1:7" ht="12.75">
      <c r="A17" s="51"/>
      <c r="B17" s="51" t="s">
        <v>24</v>
      </c>
      <c r="C17" s="52" t="s">
        <v>25</v>
      </c>
      <c r="D17" s="51"/>
      <c r="E17" s="53"/>
      <c r="F17" s="51"/>
      <c r="G17" s="53"/>
    </row>
    <row r="18" spans="1:7" ht="22.5">
      <c r="A18" s="7">
        <v>1.4</v>
      </c>
      <c r="B18" s="7"/>
      <c r="C18" s="15" t="s">
        <v>137</v>
      </c>
      <c r="D18" s="17" t="s">
        <v>52</v>
      </c>
      <c r="E18" s="9">
        <f>'Przedmiar całość'!E15</f>
        <v>1219.86</v>
      </c>
      <c r="F18" s="17"/>
      <c r="G18" s="9"/>
    </row>
    <row r="19" spans="1:7" ht="12.75">
      <c r="A19" s="30"/>
      <c r="B19" s="100" t="s">
        <v>81</v>
      </c>
      <c r="C19" s="101"/>
      <c r="D19" s="101"/>
      <c r="E19" s="101"/>
      <c r="F19" s="102"/>
      <c r="G19" s="31"/>
    </row>
    <row r="20" spans="1:7" ht="12.75">
      <c r="A20" s="28" t="s">
        <v>53</v>
      </c>
      <c r="B20" s="28" t="s">
        <v>43</v>
      </c>
      <c r="C20" s="83" t="s">
        <v>83</v>
      </c>
      <c r="D20" s="84"/>
      <c r="E20" s="84"/>
      <c r="F20" s="84"/>
      <c r="G20" s="84"/>
    </row>
    <row r="21" spans="1:7" ht="12.75">
      <c r="A21" s="7" t="s">
        <v>45</v>
      </c>
      <c r="B21" s="7" t="s">
        <v>54</v>
      </c>
      <c r="C21" s="87" t="s">
        <v>55</v>
      </c>
      <c r="D21" s="87"/>
      <c r="E21" s="87"/>
      <c r="F21" s="87"/>
      <c r="G21" s="23"/>
    </row>
    <row r="22" spans="1:7" ht="22.5">
      <c r="A22" s="17">
        <v>2.1</v>
      </c>
      <c r="B22" s="17"/>
      <c r="C22" s="15" t="s">
        <v>112</v>
      </c>
      <c r="D22" s="17" t="s">
        <v>52</v>
      </c>
      <c r="E22" s="19">
        <f>'Przedmiar całość'!E18</f>
        <v>146.88</v>
      </c>
      <c r="F22" s="17"/>
      <c r="G22" s="19"/>
    </row>
    <row r="23" spans="1:7" ht="22.5">
      <c r="A23" s="17">
        <v>2.2</v>
      </c>
      <c r="B23" s="17"/>
      <c r="C23" s="15" t="s">
        <v>113</v>
      </c>
      <c r="D23" s="17" t="s">
        <v>56</v>
      </c>
      <c r="E23" s="19">
        <f>'Przedmiar całość'!E19</f>
        <v>91.6</v>
      </c>
      <c r="F23" s="19"/>
      <c r="G23" s="19"/>
    </row>
    <row r="24" spans="1:7" ht="33.75">
      <c r="A24" s="17">
        <v>2.3</v>
      </c>
      <c r="B24" s="17"/>
      <c r="C24" s="15" t="s">
        <v>114</v>
      </c>
      <c r="D24" s="17" t="s">
        <v>59</v>
      </c>
      <c r="E24" s="19">
        <f>'Przedmiar całość'!E20</f>
        <v>17.63</v>
      </c>
      <c r="F24" s="19"/>
      <c r="G24" s="19"/>
    </row>
    <row r="25" spans="1:7" ht="12.75">
      <c r="A25" s="30"/>
      <c r="B25" s="100" t="s">
        <v>81</v>
      </c>
      <c r="C25" s="101"/>
      <c r="D25" s="101"/>
      <c r="E25" s="101"/>
      <c r="F25" s="102"/>
      <c r="G25" s="31"/>
    </row>
    <row r="26" spans="1:7" ht="12.75">
      <c r="A26" s="28" t="s">
        <v>57</v>
      </c>
      <c r="B26" s="28" t="s">
        <v>95</v>
      </c>
      <c r="C26" s="83" t="s">
        <v>96</v>
      </c>
      <c r="D26" s="84"/>
      <c r="E26" s="84"/>
      <c r="F26" s="84"/>
      <c r="G26" s="84">
        <f>E26*F26</f>
        <v>0</v>
      </c>
    </row>
    <row r="27" spans="1:7" ht="12.75">
      <c r="A27" s="7" t="s">
        <v>45</v>
      </c>
      <c r="B27" s="10"/>
      <c r="C27" s="71" t="s">
        <v>58</v>
      </c>
      <c r="D27" s="72"/>
      <c r="E27" s="72"/>
      <c r="F27" s="72"/>
      <c r="G27" s="38"/>
    </row>
    <row r="28" spans="1:7" ht="12.75">
      <c r="A28" s="7" t="s">
        <v>45</v>
      </c>
      <c r="B28" s="33" t="s">
        <v>97</v>
      </c>
      <c r="C28" s="44" t="s">
        <v>127</v>
      </c>
      <c r="D28" s="21"/>
      <c r="E28" s="21"/>
      <c r="F28" s="21"/>
      <c r="G28" s="45"/>
    </row>
    <row r="29" spans="1:7" ht="22.5">
      <c r="A29" s="7">
        <v>3.1</v>
      </c>
      <c r="B29" s="10"/>
      <c r="C29" s="48" t="s">
        <v>28</v>
      </c>
      <c r="D29" s="35" t="s">
        <v>59</v>
      </c>
      <c r="E29" s="54">
        <f>'Przedmiar całość'!E24</f>
        <v>288.02</v>
      </c>
      <c r="F29" s="35"/>
      <c r="G29" s="49"/>
    </row>
    <row r="30" spans="1:7" ht="12.75">
      <c r="A30" s="7" t="s">
        <v>45</v>
      </c>
      <c r="B30" s="33" t="s">
        <v>97</v>
      </c>
      <c r="C30" s="44" t="s">
        <v>98</v>
      </c>
      <c r="D30" s="21"/>
      <c r="E30" s="21"/>
      <c r="F30" s="21"/>
      <c r="G30" s="45"/>
    </row>
    <row r="31" spans="1:7" ht="33.75">
      <c r="A31" s="7">
        <v>3.2</v>
      </c>
      <c r="B31" s="7"/>
      <c r="C31" s="15" t="s">
        <v>27</v>
      </c>
      <c r="D31" s="17" t="s">
        <v>59</v>
      </c>
      <c r="E31" s="9">
        <f>'Przedmiar całość'!E26</f>
        <v>1196.87</v>
      </c>
      <c r="F31" s="17"/>
      <c r="G31" s="9"/>
    </row>
    <row r="32" spans="1:7" ht="22.5">
      <c r="A32" s="7">
        <v>3.3</v>
      </c>
      <c r="B32" s="7"/>
      <c r="C32" s="15" t="s">
        <v>115</v>
      </c>
      <c r="D32" s="17" t="s">
        <v>59</v>
      </c>
      <c r="E32" s="9">
        <f>'Przedmiar całość'!E27</f>
        <v>351.36</v>
      </c>
      <c r="F32" s="17"/>
      <c r="G32" s="9"/>
    </row>
    <row r="33" spans="1:7" ht="12.75">
      <c r="A33" s="7" t="s">
        <v>45</v>
      </c>
      <c r="B33" s="10"/>
      <c r="C33" s="88" t="s">
        <v>60</v>
      </c>
      <c r="D33" s="86"/>
      <c r="E33" s="86"/>
      <c r="F33" s="86"/>
      <c r="G33" s="43"/>
    </row>
    <row r="34" spans="1:7" ht="12.75">
      <c r="A34" s="7" t="s">
        <v>45</v>
      </c>
      <c r="B34" s="33" t="s">
        <v>97</v>
      </c>
      <c r="C34" s="44" t="s">
        <v>127</v>
      </c>
      <c r="D34" s="21"/>
      <c r="E34" s="21"/>
      <c r="F34" s="21"/>
      <c r="G34" s="45"/>
    </row>
    <row r="35" spans="1:7" ht="33.75">
      <c r="A35" s="7">
        <v>3.4</v>
      </c>
      <c r="B35" s="33"/>
      <c r="C35" s="48" t="s">
        <v>29</v>
      </c>
      <c r="D35" s="35" t="s">
        <v>59</v>
      </c>
      <c r="E35" s="36">
        <f>'Przedmiar całość'!E30</f>
        <v>69.4</v>
      </c>
      <c r="F35" s="35"/>
      <c r="G35" s="50"/>
    </row>
    <row r="36" spans="1:7" ht="12.75">
      <c r="A36" s="30"/>
      <c r="B36" s="100" t="s">
        <v>81</v>
      </c>
      <c r="C36" s="101"/>
      <c r="D36" s="101"/>
      <c r="E36" s="101"/>
      <c r="F36" s="102"/>
      <c r="G36" s="31"/>
    </row>
    <row r="37" spans="1:7" ht="12.75">
      <c r="A37" s="29" t="s">
        <v>61</v>
      </c>
      <c r="B37" s="28" t="s">
        <v>62</v>
      </c>
      <c r="C37" s="83" t="s">
        <v>36</v>
      </c>
      <c r="D37" s="84"/>
      <c r="E37" s="84"/>
      <c r="F37" s="84"/>
      <c r="G37" s="84">
        <f>E37*F37</f>
        <v>0</v>
      </c>
    </row>
    <row r="38" spans="1:7" ht="12.75">
      <c r="A38" s="7" t="s">
        <v>45</v>
      </c>
      <c r="B38" s="7" t="s">
        <v>45</v>
      </c>
      <c r="C38" s="73" t="s">
        <v>58</v>
      </c>
      <c r="D38" s="74"/>
      <c r="E38" s="74"/>
      <c r="F38" s="74"/>
      <c r="G38" s="20"/>
    </row>
    <row r="39" spans="1:7" ht="12.75">
      <c r="A39" s="7" t="s">
        <v>45</v>
      </c>
      <c r="B39" s="7" t="s">
        <v>63</v>
      </c>
      <c r="C39" s="62" t="s">
        <v>64</v>
      </c>
      <c r="D39" s="63"/>
      <c r="E39" s="63"/>
      <c r="F39" s="63"/>
      <c r="G39" s="18"/>
    </row>
    <row r="40" spans="1:7" ht="22.5">
      <c r="A40" s="7">
        <v>4.1</v>
      </c>
      <c r="B40" s="7"/>
      <c r="C40" s="15" t="s">
        <v>34</v>
      </c>
      <c r="D40" s="7" t="s">
        <v>52</v>
      </c>
      <c r="E40" s="9">
        <f>'Przedmiar całość'!E34</f>
        <v>1057.21</v>
      </c>
      <c r="F40" s="37"/>
      <c r="G40" s="9"/>
    </row>
    <row r="41" spans="1:7" ht="12.75">
      <c r="A41" s="7" t="s">
        <v>45</v>
      </c>
      <c r="B41" s="10" t="s">
        <v>101</v>
      </c>
      <c r="C41" s="64" t="s">
        <v>102</v>
      </c>
      <c r="D41" s="65"/>
      <c r="E41" s="65"/>
      <c r="F41" s="65"/>
      <c r="G41" s="39"/>
    </row>
    <row r="42" spans="1:7" ht="22.5">
      <c r="A42" s="7">
        <v>4.2</v>
      </c>
      <c r="B42" s="7"/>
      <c r="C42" s="15" t="s">
        <v>136</v>
      </c>
      <c r="D42" s="7" t="s">
        <v>52</v>
      </c>
      <c r="E42" s="9">
        <f>'Przedmiar całość'!E36</f>
        <v>948.78</v>
      </c>
      <c r="F42" s="37"/>
      <c r="G42" s="9"/>
    </row>
    <row r="43" spans="1:7" ht="12.75">
      <c r="A43" s="17" t="s">
        <v>45</v>
      </c>
      <c r="B43" s="17" t="s">
        <v>92</v>
      </c>
      <c r="C43" s="66" t="s">
        <v>91</v>
      </c>
      <c r="D43" s="67"/>
      <c r="E43" s="67"/>
      <c r="F43" s="67"/>
      <c r="G43" s="34"/>
    </row>
    <row r="44" spans="1:7" ht="33.75">
      <c r="A44" s="7">
        <v>4.3</v>
      </c>
      <c r="B44" s="7"/>
      <c r="C44" s="15" t="s">
        <v>148</v>
      </c>
      <c r="D44" s="17" t="s">
        <v>52</v>
      </c>
      <c r="E44" s="9">
        <f>'Przedmiar całość'!E38</f>
        <v>948.78</v>
      </c>
      <c r="F44" s="19"/>
      <c r="G44" s="9"/>
    </row>
    <row r="45" spans="1:7" ht="12.75">
      <c r="A45" s="7" t="s">
        <v>45</v>
      </c>
      <c r="B45" s="7" t="s">
        <v>45</v>
      </c>
      <c r="C45" s="89" t="s">
        <v>60</v>
      </c>
      <c r="D45" s="89"/>
      <c r="E45" s="89"/>
      <c r="F45" s="89"/>
      <c r="G45" s="24"/>
    </row>
    <row r="46" spans="1:7" ht="12.75">
      <c r="A46" s="7" t="s">
        <v>45</v>
      </c>
      <c r="B46" s="7" t="s">
        <v>63</v>
      </c>
      <c r="C46" s="68" t="s">
        <v>64</v>
      </c>
      <c r="D46" s="69"/>
      <c r="E46" s="69"/>
      <c r="F46" s="69"/>
      <c r="G46" s="26"/>
    </row>
    <row r="47" spans="1:7" ht="22.5">
      <c r="A47" s="7">
        <v>4.4</v>
      </c>
      <c r="B47" s="7"/>
      <c r="C47" s="15" t="s">
        <v>30</v>
      </c>
      <c r="D47" s="7" t="s">
        <v>52</v>
      </c>
      <c r="E47" s="9">
        <f>'Przedmiar całość'!E41</f>
        <v>165.24</v>
      </c>
      <c r="F47" s="37"/>
      <c r="G47" s="9"/>
    </row>
    <row r="48" spans="1:7" ht="12.75">
      <c r="A48" s="7" t="s">
        <v>45</v>
      </c>
      <c r="B48" s="10" t="s">
        <v>101</v>
      </c>
      <c r="C48" s="85" t="s">
        <v>102</v>
      </c>
      <c r="D48" s="85"/>
      <c r="E48" s="85"/>
      <c r="F48" s="85"/>
      <c r="G48" s="41"/>
    </row>
    <row r="49" spans="1:7" ht="22.5">
      <c r="A49" s="7">
        <v>4.5</v>
      </c>
      <c r="B49" s="7"/>
      <c r="C49" s="15" t="s">
        <v>31</v>
      </c>
      <c r="D49" s="7" t="s">
        <v>52</v>
      </c>
      <c r="E49" s="9">
        <f>'Przedmiar całość'!E43</f>
        <v>146.88</v>
      </c>
      <c r="F49" s="37"/>
      <c r="G49" s="9"/>
    </row>
    <row r="50" spans="1:7" ht="12.75">
      <c r="A50" s="17" t="s">
        <v>45</v>
      </c>
      <c r="B50" s="17" t="s">
        <v>92</v>
      </c>
      <c r="C50" s="91" t="s">
        <v>91</v>
      </c>
      <c r="D50" s="91"/>
      <c r="E50" s="91"/>
      <c r="F50" s="91"/>
      <c r="G50" s="47"/>
    </row>
    <row r="51" spans="1:7" ht="33.75">
      <c r="A51" s="7">
        <v>4.6</v>
      </c>
      <c r="B51" s="7"/>
      <c r="C51" s="15" t="s">
        <v>32</v>
      </c>
      <c r="D51" s="17" t="s">
        <v>52</v>
      </c>
      <c r="E51" s="9">
        <f>'Przedmiar całość'!E45</f>
        <v>146.88</v>
      </c>
      <c r="F51" s="19"/>
      <c r="G51" s="9"/>
    </row>
    <row r="52" spans="1:7" ht="12.75">
      <c r="A52" s="30"/>
      <c r="B52" s="100" t="s">
        <v>81</v>
      </c>
      <c r="C52" s="101"/>
      <c r="D52" s="101"/>
      <c r="E52" s="101"/>
      <c r="F52" s="102"/>
      <c r="G52" s="31"/>
    </row>
    <row r="53" spans="1:7" ht="12.75">
      <c r="A53" s="29" t="s">
        <v>104</v>
      </c>
      <c r="B53" s="28" t="s">
        <v>65</v>
      </c>
      <c r="C53" s="83" t="s">
        <v>82</v>
      </c>
      <c r="D53" s="84"/>
      <c r="E53" s="84"/>
      <c r="F53" s="84"/>
      <c r="G53" s="84">
        <f>E53*F53</f>
        <v>0</v>
      </c>
    </row>
    <row r="54" spans="1:7" ht="12.75">
      <c r="A54" s="7" t="s">
        <v>45</v>
      </c>
      <c r="B54" s="7" t="s">
        <v>45</v>
      </c>
      <c r="C54" s="92" t="s">
        <v>58</v>
      </c>
      <c r="D54" s="92"/>
      <c r="E54" s="92"/>
      <c r="F54" s="92"/>
      <c r="G54" s="8"/>
    </row>
    <row r="55" spans="1:7" ht="12.75">
      <c r="A55" s="7" t="s">
        <v>45</v>
      </c>
      <c r="B55" s="7" t="s">
        <v>66</v>
      </c>
      <c r="C55" s="93" t="s">
        <v>67</v>
      </c>
      <c r="D55" s="93"/>
      <c r="E55" s="93"/>
      <c r="F55" s="93"/>
      <c r="G55" s="16"/>
    </row>
    <row r="56" spans="1:7" ht="33.75">
      <c r="A56" s="10">
        <v>5.1</v>
      </c>
      <c r="B56" s="7"/>
      <c r="C56" s="15" t="s">
        <v>116</v>
      </c>
      <c r="D56" s="10" t="s">
        <v>56</v>
      </c>
      <c r="E56" s="13">
        <f>'Przedmiar całość'!E49</f>
        <v>1360.2</v>
      </c>
      <c r="F56" s="10"/>
      <c r="G56" s="13"/>
    </row>
    <row r="57" spans="1:7" ht="12.75">
      <c r="A57" s="7" t="s">
        <v>45</v>
      </c>
      <c r="B57" s="7" t="s">
        <v>45</v>
      </c>
      <c r="C57" s="89" t="s">
        <v>68</v>
      </c>
      <c r="D57" s="89"/>
      <c r="E57" s="89"/>
      <c r="F57" s="89"/>
      <c r="G57" s="25"/>
    </row>
    <row r="58" spans="1:7" ht="12.75">
      <c r="A58" s="7" t="s">
        <v>45</v>
      </c>
      <c r="B58" s="10" t="s">
        <v>69</v>
      </c>
      <c r="C58" s="85" t="s">
        <v>70</v>
      </c>
      <c r="D58" s="85"/>
      <c r="E58" s="85"/>
      <c r="F58" s="85"/>
      <c r="G58" s="25"/>
    </row>
    <row r="59" spans="1:7" ht="33.75">
      <c r="A59" s="10">
        <v>5.2</v>
      </c>
      <c r="B59" s="7"/>
      <c r="C59" s="15" t="s">
        <v>117</v>
      </c>
      <c r="D59" s="10" t="s">
        <v>56</v>
      </c>
      <c r="E59" s="13">
        <f>'Przedmiar całość'!E52</f>
        <v>91.8</v>
      </c>
      <c r="F59" s="10"/>
      <c r="G59" s="13"/>
    </row>
    <row r="60" spans="1:7" ht="12.75">
      <c r="A60" s="7" t="s">
        <v>45</v>
      </c>
      <c r="B60" s="7" t="s">
        <v>66</v>
      </c>
      <c r="C60" s="93" t="s">
        <v>67</v>
      </c>
      <c r="D60" s="93"/>
      <c r="E60" s="93"/>
      <c r="F60" s="93"/>
      <c r="G60" s="16"/>
    </row>
    <row r="61" spans="1:7" ht="33.75">
      <c r="A61" s="10">
        <v>5.3</v>
      </c>
      <c r="B61" s="7"/>
      <c r="C61" s="15" t="s">
        <v>118</v>
      </c>
      <c r="D61" s="33" t="s">
        <v>56</v>
      </c>
      <c r="E61" s="13">
        <f>'Przedmiar całość'!E54</f>
        <v>91.8</v>
      </c>
      <c r="F61" s="33"/>
      <c r="G61" s="13"/>
    </row>
    <row r="62" spans="1:7" ht="12.75">
      <c r="A62" s="30"/>
      <c r="B62" s="100" t="s">
        <v>81</v>
      </c>
      <c r="C62" s="101"/>
      <c r="D62" s="101"/>
      <c r="E62" s="101"/>
      <c r="F62" s="102"/>
      <c r="G62" s="31"/>
    </row>
    <row r="63" spans="1:7" ht="12.75">
      <c r="A63" s="29" t="s">
        <v>71</v>
      </c>
      <c r="B63" s="28" t="s">
        <v>72</v>
      </c>
      <c r="C63" s="83" t="s">
        <v>86</v>
      </c>
      <c r="D63" s="84"/>
      <c r="E63" s="84"/>
      <c r="F63" s="84"/>
      <c r="G63" s="84">
        <f>E63*F63</f>
        <v>0</v>
      </c>
    </row>
    <row r="64" spans="1:7" ht="12.75">
      <c r="A64" s="7" t="s">
        <v>45</v>
      </c>
      <c r="B64" s="7" t="s">
        <v>45</v>
      </c>
      <c r="C64" s="89" t="s">
        <v>58</v>
      </c>
      <c r="D64" s="89"/>
      <c r="E64" s="89"/>
      <c r="F64" s="89"/>
      <c r="G64" s="24"/>
    </row>
    <row r="65" spans="1:7" ht="12.75">
      <c r="A65" s="7" t="s">
        <v>45</v>
      </c>
      <c r="B65" s="7" t="s">
        <v>73</v>
      </c>
      <c r="C65" s="93" t="s">
        <v>74</v>
      </c>
      <c r="D65" s="93"/>
      <c r="E65" s="93"/>
      <c r="F65" s="93"/>
      <c r="G65" s="16"/>
    </row>
    <row r="66" spans="1:7" ht="45">
      <c r="A66" s="7">
        <v>6.1</v>
      </c>
      <c r="B66" s="7"/>
      <c r="C66" s="15" t="s">
        <v>119</v>
      </c>
      <c r="D66" s="7" t="s">
        <v>52</v>
      </c>
      <c r="E66" s="9">
        <f>'Przedmiar całość'!E58</f>
        <v>948.78</v>
      </c>
      <c r="F66" s="7"/>
      <c r="G66" s="9"/>
    </row>
    <row r="67" spans="1:7" ht="12.75">
      <c r="A67" s="7" t="s">
        <v>45</v>
      </c>
      <c r="B67" s="7" t="s">
        <v>45</v>
      </c>
      <c r="C67" s="89" t="s">
        <v>68</v>
      </c>
      <c r="D67" s="89"/>
      <c r="E67" s="89"/>
      <c r="F67" s="89"/>
      <c r="G67" s="23"/>
    </row>
    <row r="68" spans="1:7" ht="12.75">
      <c r="A68" s="7" t="s">
        <v>45</v>
      </c>
      <c r="B68" s="7" t="s">
        <v>73</v>
      </c>
      <c r="C68" s="87" t="s">
        <v>74</v>
      </c>
      <c r="D68" s="87"/>
      <c r="E68" s="87"/>
      <c r="F68" s="87"/>
      <c r="G68" s="23"/>
    </row>
    <row r="69" spans="1:7" ht="45">
      <c r="A69" s="7">
        <v>6.2</v>
      </c>
      <c r="B69" s="7"/>
      <c r="C69" s="15" t="s">
        <v>120</v>
      </c>
      <c r="D69" s="7" t="s">
        <v>52</v>
      </c>
      <c r="E69" s="9">
        <f>'Przedmiar całość'!E61</f>
        <v>146.88</v>
      </c>
      <c r="F69" s="7"/>
      <c r="G69" s="9"/>
    </row>
    <row r="70" spans="1:7" ht="12.75">
      <c r="A70" s="30"/>
      <c r="B70" s="100" t="s">
        <v>81</v>
      </c>
      <c r="C70" s="101"/>
      <c r="D70" s="101"/>
      <c r="E70" s="101"/>
      <c r="F70" s="102"/>
      <c r="G70" s="31"/>
    </row>
    <row r="71" spans="1:7" ht="12.75">
      <c r="A71" s="29" t="s">
        <v>75</v>
      </c>
      <c r="B71" s="28" t="s">
        <v>76</v>
      </c>
      <c r="C71" s="83" t="s">
        <v>85</v>
      </c>
      <c r="D71" s="84" t="s">
        <v>45</v>
      </c>
      <c r="E71" s="84"/>
      <c r="F71" s="84" t="s">
        <v>45</v>
      </c>
      <c r="G71" s="84" t="e">
        <f>E71*F71</f>
        <v>#VALUE!</v>
      </c>
    </row>
    <row r="72" spans="1:7" ht="12.75">
      <c r="A72" s="7" t="s">
        <v>45</v>
      </c>
      <c r="B72" s="10" t="s">
        <v>77</v>
      </c>
      <c r="C72" s="95" t="s">
        <v>78</v>
      </c>
      <c r="D72" s="95"/>
      <c r="E72" s="95"/>
      <c r="F72" s="95"/>
      <c r="G72" s="14"/>
    </row>
    <row r="73" spans="1:7" ht="33.75">
      <c r="A73" s="17">
        <v>7.1</v>
      </c>
      <c r="B73" s="33"/>
      <c r="C73" s="11" t="s">
        <v>17</v>
      </c>
      <c r="D73" s="35" t="s">
        <v>56</v>
      </c>
      <c r="E73" s="36">
        <f>'Przedmiar całość'!E64</f>
        <v>115</v>
      </c>
      <c r="F73" s="36"/>
      <c r="G73" s="36"/>
    </row>
    <row r="74" spans="1:7" ht="22.5">
      <c r="A74" s="7">
        <v>7.2</v>
      </c>
      <c r="B74" s="10"/>
      <c r="C74" s="11" t="s">
        <v>121</v>
      </c>
      <c r="D74" s="7" t="s">
        <v>52</v>
      </c>
      <c r="E74" s="9">
        <f>'Przedmiar całość'!E65</f>
        <v>767.16</v>
      </c>
      <c r="F74" s="7"/>
      <c r="G74" s="36"/>
    </row>
    <row r="75" spans="1:7" ht="12.75">
      <c r="A75" s="7">
        <v>7.3</v>
      </c>
      <c r="B75" s="10"/>
      <c r="C75" s="11" t="s">
        <v>122</v>
      </c>
      <c r="D75" s="7" t="s">
        <v>52</v>
      </c>
      <c r="E75" s="9">
        <f>'Przedmiar całość'!E66</f>
        <v>925.2</v>
      </c>
      <c r="F75" s="7"/>
      <c r="G75" s="36"/>
    </row>
    <row r="76" spans="1:7" ht="12.75">
      <c r="A76" s="30"/>
      <c r="B76" s="100" t="s">
        <v>81</v>
      </c>
      <c r="C76" s="101"/>
      <c r="D76" s="101"/>
      <c r="E76" s="101"/>
      <c r="F76" s="102"/>
      <c r="G76" s="31"/>
    </row>
    <row r="77" spans="1:7" ht="25.5" customHeight="1">
      <c r="A77" s="108" t="s">
        <v>35</v>
      </c>
      <c r="B77" s="109"/>
      <c r="C77" s="109"/>
      <c r="D77" s="109"/>
      <c r="E77" s="109"/>
      <c r="F77" s="110"/>
      <c r="G77" s="32"/>
    </row>
    <row r="78" spans="1:7" ht="21" customHeight="1">
      <c r="A78" s="108" t="s">
        <v>89</v>
      </c>
      <c r="B78" s="109"/>
      <c r="C78" s="109"/>
      <c r="D78" s="109"/>
      <c r="E78" s="109"/>
      <c r="F78" s="110"/>
      <c r="G78" s="32"/>
    </row>
    <row r="79" spans="1:7" ht="26.25" customHeight="1">
      <c r="A79" s="108" t="s">
        <v>90</v>
      </c>
      <c r="B79" s="109"/>
      <c r="C79" s="109"/>
      <c r="D79" s="109"/>
      <c r="E79" s="109"/>
      <c r="F79" s="110"/>
      <c r="G79" s="32"/>
    </row>
    <row r="80" spans="1:7" ht="12.75">
      <c r="A80" s="60"/>
      <c r="B80" s="60"/>
      <c r="C80" s="60"/>
      <c r="D80" s="60"/>
      <c r="E80" s="60"/>
      <c r="F80" s="60"/>
      <c r="G80" s="61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70" t="s">
        <v>153</v>
      </c>
      <c r="B82" s="103"/>
      <c r="C82" s="103"/>
      <c r="D82" s="103"/>
      <c r="E82" s="103"/>
      <c r="F82" s="103"/>
      <c r="G82" s="104"/>
    </row>
    <row r="83" spans="1:7" ht="12.75">
      <c r="A83" s="2"/>
      <c r="B83" s="2"/>
      <c r="C83" s="2"/>
      <c r="D83" s="2"/>
      <c r="E83" s="2"/>
      <c r="F83" s="2"/>
      <c r="G83" s="2"/>
    </row>
    <row r="84" spans="1:7" ht="21" customHeight="1">
      <c r="A84" s="105" t="s">
        <v>154</v>
      </c>
      <c r="B84" s="106"/>
      <c r="C84" s="106"/>
      <c r="D84" s="106"/>
      <c r="E84" s="106"/>
      <c r="F84" s="106"/>
      <c r="G84" s="107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56"/>
      <c r="F93" s="56"/>
      <c r="G93" s="56"/>
    </row>
    <row r="94" spans="1:7" ht="12.75">
      <c r="A94" s="2"/>
      <c r="B94" s="2"/>
      <c r="C94" s="2"/>
      <c r="D94" s="2"/>
      <c r="E94" s="56"/>
      <c r="F94" s="56"/>
      <c r="G94" s="56"/>
    </row>
  </sheetData>
  <mergeCells count="47">
    <mergeCell ref="A82:G82"/>
    <mergeCell ref="A84:G84"/>
    <mergeCell ref="B76:F76"/>
    <mergeCell ref="A77:F77"/>
    <mergeCell ref="A78:F78"/>
    <mergeCell ref="A79:F79"/>
    <mergeCell ref="C68:F68"/>
    <mergeCell ref="B70:F70"/>
    <mergeCell ref="C71:G71"/>
    <mergeCell ref="C72:F72"/>
    <mergeCell ref="C63:G63"/>
    <mergeCell ref="C64:F64"/>
    <mergeCell ref="C65:F65"/>
    <mergeCell ref="C67:F67"/>
    <mergeCell ref="C57:F57"/>
    <mergeCell ref="C58:F58"/>
    <mergeCell ref="C60:F60"/>
    <mergeCell ref="B62:F62"/>
    <mergeCell ref="B52:F52"/>
    <mergeCell ref="C53:G53"/>
    <mergeCell ref="C54:F54"/>
    <mergeCell ref="C55:F55"/>
    <mergeCell ref="C45:F45"/>
    <mergeCell ref="C46:F46"/>
    <mergeCell ref="C48:F48"/>
    <mergeCell ref="C50:F50"/>
    <mergeCell ref="C38:F38"/>
    <mergeCell ref="C39:F39"/>
    <mergeCell ref="C41:F41"/>
    <mergeCell ref="C43:F43"/>
    <mergeCell ref="C27:F27"/>
    <mergeCell ref="C33:F33"/>
    <mergeCell ref="B36:F36"/>
    <mergeCell ref="C37:G37"/>
    <mergeCell ref="C20:G20"/>
    <mergeCell ref="C21:F21"/>
    <mergeCell ref="B25:F25"/>
    <mergeCell ref="C26:G26"/>
    <mergeCell ref="C11:G11"/>
    <mergeCell ref="C13:F13"/>
    <mergeCell ref="C15:F15"/>
    <mergeCell ref="B19:F19"/>
    <mergeCell ref="A7:G7"/>
    <mergeCell ref="A8:G8"/>
    <mergeCell ref="A1:C1"/>
    <mergeCell ref="A2:C2"/>
    <mergeCell ref="A3:C3"/>
  </mergeCells>
  <hyperlinks>
    <hyperlink ref="B11" r:id="rId1" display="D.01.00.00 "/>
    <hyperlink ref="B13" r:id="rId2" display="D.01.01.01"/>
    <hyperlink ref="B15" r:id="rId3" display="D.01.02.01"/>
    <hyperlink ref="B20" r:id="rId4" display="D.01.00.00 "/>
    <hyperlink ref="B21" r:id="rId5" display="D.01.02.04"/>
    <hyperlink ref="B37" r:id="rId6" display="D.04.00.00"/>
    <hyperlink ref="B53" r:id="rId7" display="D.08.00.00"/>
    <hyperlink ref="B55" r:id="rId8" display="D.08.03.01"/>
    <hyperlink ref="B58" r:id="rId9" display="D.08.01.01"/>
    <hyperlink ref="B63" r:id="rId10" display="D.05.00.00"/>
    <hyperlink ref="B65" r:id="rId11" display="D.05.O3.23"/>
    <hyperlink ref="B68" r:id="rId12" display="D.05.O3.23"/>
    <hyperlink ref="B71" r:id="rId13" display="D.06.00.00"/>
    <hyperlink ref="B72" r:id="rId14" display="D.06.01.01"/>
    <hyperlink ref="B60" r:id="rId15" display="D.08.03.01"/>
    <hyperlink ref="B26" r:id="rId16" display="D.02.00.00"/>
  </hyperlinks>
  <printOptions/>
  <pageMargins left="0.75" right="0.37" top="1" bottom="1" header="0.5" footer="0.5"/>
  <pageSetup horizontalDpi="600" verticalDpi="6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Tczów</cp:lastModifiedBy>
  <cp:lastPrinted>2007-08-01T09:25:43Z</cp:lastPrinted>
  <dcterms:created xsi:type="dcterms:W3CDTF">1997-02-26T14:46:56Z</dcterms:created>
  <dcterms:modified xsi:type="dcterms:W3CDTF">2007-09-17T12:43:19Z</dcterms:modified>
  <cp:category/>
  <cp:version/>
  <cp:contentType/>
  <cp:contentStatus/>
  <cp:revision>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